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2120" windowHeight="7935" activeTab="6"/>
  </bookViews>
  <sheets>
    <sheet name="Cover" sheetId="1" r:id="rId1"/>
    <sheet name="PL" sheetId="2" r:id="rId2"/>
    <sheet name="BS" sheetId="3" r:id="rId3"/>
    <sheet name="Equity" sheetId="4" r:id="rId4"/>
    <sheet name="Cash Flow" sheetId="5" r:id="rId5"/>
    <sheet name="Notes-A" sheetId="6" r:id="rId6"/>
    <sheet name="Notes-B" sheetId="7" r:id="rId7"/>
  </sheets>
  <externalReferences>
    <externalReference r:id="rId10"/>
  </externalReferences>
  <definedNames>
    <definedName name="_xlnm.Print_Area" localSheetId="2">'BS'!$A$1:$E$58</definedName>
    <definedName name="_xlnm.Print_Area" localSheetId="4">'Cash Flow'!$A$1:$E$60</definedName>
    <definedName name="_xlnm.Print_Area" localSheetId="3">'Equity'!$A$1:$F$59</definedName>
    <definedName name="_xlnm.Print_Area" localSheetId="5">'Notes-A'!$A$1:$E$193</definedName>
  </definedNames>
  <calcPr fullCalcOnLoad="1"/>
</workbook>
</file>

<file path=xl/sharedStrings.xml><?xml version="1.0" encoding="utf-8"?>
<sst xmlns="http://schemas.openxmlformats.org/spreadsheetml/2006/main" count="247" uniqueCount="181">
  <si>
    <t>METRONIC GLOBAL BERHAD (632068-V)</t>
  </si>
  <si>
    <t>(Incorporated in Malaysia)</t>
  </si>
  <si>
    <t>CONDENSED CONSOLIDATED INCOME STATEMENT</t>
  </si>
  <si>
    <t>(The figures have not been audited)</t>
  </si>
  <si>
    <t>Revenue</t>
  </si>
  <si>
    <t>Cost of sales</t>
  </si>
  <si>
    <t>Gross profit</t>
  </si>
  <si>
    <t>Other operating income</t>
  </si>
  <si>
    <t>Profit from operations</t>
  </si>
  <si>
    <t>Interest income</t>
  </si>
  <si>
    <t>Profit before taxation</t>
  </si>
  <si>
    <t>Taxation</t>
  </si>
  <si>
    <t>Profit after taxation</t>
  </si>
  <si>
    <t>31.03.2004</t>
  </si>
  <si>
    <t>31.03.2003</t>
  </si>
  <si>
    <t>Pre-acquisition profit</t>
  </si>
  <si>
    <t>Net Profit for the period</t>
  </si>
  <si>
    <t>Year to date</t>
  </si>
  <si>
    <t>Operating expenses</t>
  </si>
  <si>
    <t>Earnings per share (sen)</t>
  </si>
  <si>
    <t>CONDENSED CONSOLIDATED BALANCE SHEET</t>
  </si>
  <si>
    <t>AS AT 31 MARCH 2004</t>
  </si>
  <si>
    <t>Property, plant and equipment</t>
  </si>
  <si>
    <t>Other investment</t>
  </si>
  <si>
    <t>CURRENT ASSETS</t>
  </si>
  <si>
    <t>Inventories</t>
  </si>
  <si>
    <t>Trade receivables</t>
  </si>
  <si>
    <t>Other receivables</t>
  </si>
  <si>
    <t>Fixed deposits</t>
  </si>
  <si>
    <t>Cash &amp; bank balances</t>
  </si>
  <si>
    <t>CURRENT LIABILITIES</t>
  </si>
  <si>
    <t xml:space="preserve">Trade payables </t>
  </si>
  <si>
    <t>Other payables</t>
  </si>
  <si>
    <t xml:space="preserve">Bank borrowings </t>
  </si>
  <si>
    <t>Provision for taxation</t>
  </si>
  <si>
    <t>NET CURRENT ASSETS</t>
  </si>
  <si>
    <t>FINANCED BY:</t>
  </si>
  <si>
    <t>Share capital</t>
  </si>
  <si>
    <t>Retained profits</t>
  </si>
  <si>
    <t>Hire purchase creditors</t>
  </si>
  <si>
    <t>Term Loan</t>
  </si>
  <si>
    <t>CONDENSED CONSOLIDATED STATEMENT OF CHANGES IN EQUITY</t>
  </si>
  <si>
    <t>Share</t>
  </si>
  <si>
    <t>Total</t>
  </si>
  <si>
    <t>RM</t>
  </si>
  <si>
    <t>As at 1 January 2004</t>
  </si>
  <si>
    <t>Issued during the period</t>
  </si>
  <si>
    <t>Net profit for the period</t>
  </si>
  <si>
    <t>As at 31 March 2004</t>
  </si>
  <si>
    <t>CONDENSED CONSOLIDATED CASH FLOW STATEMENT</t>
  </si>
  <si>
    <t>Basis of preparation</t>
  </si>
  <si>
    <t>Changes in the composition of the Group</t>
  </si>
  <si>
    <t>Seasonality or cyclicality of interim operations</t>
  </si>
  <si>
    <t>Unusual items affecting assets, liabilities, equity, net income or cash flows</t>
  </si>
  <si>
    <t>Material changes in estimates</t>
  </si>
  <si>
    <t>Dividends</t>
  </si>
  <si>
    <t>Segmental information</t>
  </si>
  <si>
    <t>Changes in contingent liabilities and contingent assets</t>
  </si>
  <si>
    <t>Debt and equity securities</t>
  </si>
  <si>
    <t>Material events subsequent to the end of the quarter</t>
  </si>
  <si>
    <t>Current year prospects</t>
  </si>
  <si>
    <t>Income tax expense</t>
  </si>
  <si>
    <t>Off Balance Sheet financial instruments</t>
  </si>
  <si>
    <t>Changes in material litigation</t>
  </si>
  <si>
    <t>Earnings per share</t>
  </si>
  <si>
    <t>Performance Review</t>
  </si>
  <si>
    <t>Profit forecast or profit guarantee</t>
  </si>
  <si>
    <t>Net profit (RM)</t>
  </si>
  <si>
    <t>N/A</t>
  </si>
  <si>
    <t>- Diluted</t>
  </si>
  <si>
    <t>- Basic</t>
  </si>
  <si>
    <t>Cash flows from operating activities</t>
  </si>
  <si>
    <t>Cash flows from investing activities</t>
  </si>
  <si>
    <t>Cash flows from financing activities</t>
  </si>
  <si>
    <t>Net change in cash and cash equivalents</t>
  </si>
  <si>
    <t>Cash and cash equivalents at beginning of the period</t>
  </si>
  <si>
    <t>Weighted average number of ordinary shares in issue</t>
  </si>
  <si>
    <t>Finance costs</t>
  </si>
  <si>
    <t>Reserve on consolidation</t>
  </si>
  <si>
    <t>Cash and bank balances</t>
  </si>
  <si>
    <t>Material changes in profit before taxation for the current quarter as compared with the preceding</t>
  </si>
  <si>
    <t>quarter</t>
  </si>
  <si>
    <t>Status of corporate proposals</t>
  </si>
  <si>
    <t>Valuations of property, plant &amp; equipment</t>
  </si>
  <si>
    <t>Significant related party transactions</t>
  </si>
  <si>
    <t>Deferred tax assets</t>
  </si>
  <si>
    <t>3 months ended</t>
  </si>
  <si>
    <t>Note</t>
  </si>
  <si>
    <t>Basic</t>
  </si>
  <si>
    <t xml:space="preserve">Diluted </t>
  </si>
  <si>
    <t xml:space="preserve">As at </t>
  </si>
  <si>
    <t>As at</t>
  </si>
  <si>
    <t>31.3.2004</t>
  </si>
  <si>
    <t>31.12.2003</t>
  </si>
  <si>
    <t>Group</t>
  </si>
  <si>
    <t>Company</t>
  </si>
  <si>
    <t>Audited</t>
  </si>
  <si>
    <t>FOR THE THREE MONTHS ENDED 31 MARCH 2004</t>
  </si>
  <si>
    <t>Cash and cash equivalents at end of the period*</t>
  </si>
  <si>
    <t>*Cash and cash equivalents at end of the period comprise the following:-</t>
  </si>
  <si>
    <t>2.</t>
  </si>
  <si>
    <t>1.</t>
  </si>
  <si>
    <t>Auditors' Report on preceding annual financial statements</t>
  </si>
  <si>
    <t>3.</t>
  </si>
  <si>
    <t>4.</t>
  </si>
  <si>
    <t>5.</t>
  </si>
  <si>
    <t>6.</t>
  </si>
  <si>
    <t>7.</t>
  </si>
  <si>
    <t>8.</t>
  </si>
  <si>
    <t>Contract work</t>
  </si>
  <si>
    <t>Maintenance services</t>
  </si>
  <si>
    <t>Sale of equipment</t>
  </si>
  <si>
    <t>9.</t>
  </si>
  <si>
    <t>Revenue by activities</t>
  </si>
  <si>
    <t>10.</t>
  </si>
  <si>
    <t>11.</t>
  </si>
  <si>
    <t>12.</t>
  </si>
  <si>
    <t>13.</t>
  </si>
  <si>
    <t>Approved and contracted for</t>
  </si>
  <si>
    <t xml:space="preserve"> -Investment in unquoted shares, outside Malaysia</t>
  </si>
  <si>
    <t xml:space="preserve"> -Purchase of a landed property</t>
  </si>
  <si>
    <t>Capital commitments</t>
  </si>
  <si>
    <t>14</t>
  </si>
  <si>
    <t>15</t>
  </si>
  <si>
    <t>Reserve on Consolidation</t>
  </si>
  <si>
    <t>16.</t>
  </si>
  <si>
    <t>17.</t>
  </si>
  <si>
    <t>18.</t>
  </si>
  <si>
    <t>19.</t>
  </si>
  <si>
    <t>20.</t>
  </si>
  <si>
    <t>21.</t>
  </si>
  <si>
    <t>22.</t>
  </si>
  <si>
    <t>23.</t>
  </si>
  <si>
    <t>24.</t>
  </si>
  <si>
    <t>25.</t>
  </si>
  <si>
    <t>26.</t>
  </si>
  <si>
    <t>27.</t>
  </si>
  <si>
    <t>28.</t>
  </si>
  <si>
    <t xml:space="preserve">Marketable securities </t>
  </si>
  <si>
    <t>Sale of unquoted investments and properties</t>
  </si>
  <si>
    <t>Borrowings and debt securities</t>
  </si>
  <si>
    <t>Bank overdrafts ( included within short term borrowings in Note 24 )</t>
  </si>
  <si>
    <t>Bank overdraft</t>
  </si>
  <si>
    <t>Bankers' acceptances and trust receipts</t>
  </si>
  <si>
    <t>Term loan</t>
  </si>
  <si>
    <t>Short term</t>
  </si>
  <si>
    <t>Long term</t>
  </si>
  <si>
    <t>Dividend Payable</t>
  </si>
  <si>
    <t>29.</t>
  </si>
  <si>
    <t>Authorised for issue</t>
  </si>
  <si>
    <t xml:space="preserve">Earnings per share (sen) </t>
  </si>
  <si>
    <t>FOR THE THREE MONTHS ENDED</t>
  </si>
  <si>
    <t>31 MARCH 2004</t>
  </si>
  <si>
    <t>METRONIC GLOBAL BERHAD</t>
  </si>
  <si>
    <t>(Company No.:  632068-V)</t>
  </si>
  <si>
    <t>(Incorporated in Malaysia under the Companies Act, 1965)</t>
  </si>
  <si>
    <t>Capital</t>
  </si>
  <si>
    <t>INTERIM FINANCIAL STATEMENTS</t>
  </si>
  <si>
    <t>(Accumulated losses) / Retained profits</t>
  </si>
  <si>
    <t>(Accumulated Loss)/</t>
  </si>
  <si>
    <t>(a) Acquisition of a foreign subsidiary</t>
  </si>
  <si>
    <t>(b) Acquisition of a landed property</t>
  </si>
  <si>
    <t>Significant related party transactions of the Group for the quarter ended 31 March 2004 are as follows:</t>
  </si>
  <si>
    <t>Accounting fee receivable from Metronic Corporation Sdn Bhd ("MCSB"),  a substantial</t>
  </si>
  <si>
    <t>shareholder of the Company</t>
  </si>
  <si>
    <t>Rental receivable from MCSB</t>
  </si>
  <si>
    <t>interest</t>
  </si>
  <si>
    <t xml:space="preserve">Purchases from ITG Worldwide (M) Sdn Bhd, a company in which a director  has </t>
  </si>
  <si>
    <t xml:space="preserve">Provision of software maintenance sales to Metronic Impact Sdn Bhd,  an associated </t>
  </si>
  <si>
    <t>company of MCSB</t>
  </si>
  <si>
    <t xml:space="preserve">Contract revenue receivable from MH Projects Sdn Bhd, a common director related </t>
  </si>
  <si>
    <t xml:space="preserve">company </t>
  </si>
  <si>
    <t xml:space="preserve">Accounting fee receivable from Meditechnique Sdn Bhd ("Meditechnique"), a company </t>
  </si>
  <si>
    <t>in which a director has interest</t>
  </si>
  <si>
    <t xml:space="preserve">Rental receivable from Meditechnique </t>
  </si>
  <si>
    <t>Contract fee payable to Integrated Commerce Sdn Bhd, a subsidiary of MCSB</t>
  </si>
  <si>
    <t>Results by activities</t>
  </si>
  <si>
    <t>The total Group's borrowings, which are all secured as at 31 March 2004 were as follows:-</t>
  </si>
  <si>
    <t>Others</t>
  </si>
  <si>
    <t>Unallocated expenses</t>
  </si>
  <si>
    <t>- current period provision</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</si>
</sst>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quot;RM&quot;* #,##0.00_-;\-&quot;RM&quot;* #,##0.00_-;_-&quot;RM&quot;* &quot;-&quot;??_-;_-@_-"/>
    <numFmt numFmtId="170" formatCode="&quot;RM&quot;#,##0_);\(&quot;RM&quot;#,##0\)"/>
    <numFmt numFmtId="171" formatCode="&quot;RM&quot;#,##0_);[Red]\(&quot;RM&quot;#,##0\)"/>
    <numFmt numFmtId="172" formatCode="&quot;RM&quot;#,##0.00_);\(&quot;RM&quot;#,##0.00\)"/>
    <numFmt numFmtId="173" formatCode="&quot;RM&quot;#,##0.00_);[Red]\(&quot;RM&quot;#,##0.00\)"/>
    <numFmt numFmtId="174" formatCode="_(&quot;RM&quot;* #,##0_);_(&quot;RM&quot;* \(#,##0\);_(&quot;RM&quot;* &quot;-&quot;_);_(@_)"/>
    <numFmt numFmtId="175" formatCode="_(* #,##0_);_(* \(#,##0\);_(* &quot;-&quot;_);_(@_)"/>
    <numFmt numFmtId="176" formatCode="_(&quot;RM&quot;* #,##0.00_);_(&quot;RM&quot;* \(#,##0.00\);_(&quot;RM&quot;*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_(* #,##0.0_);_(* \(#,##0.0\);_(* &quot;-&quot;??_);_(@_)"/>
    <numFmt numFmtId="185" formatCode="_(* #,##0_);_(* \(#,##0\);_(* &quot;-&quot;??_);_(@_)"/>
    <numFmt numFmtId="186" formatCode="d/mmm/yy"/>
    <numFmt numFmtId="187" formatCode="_-* #,##0_-;\-* #,##0_-;_-* &quot;-&quot;??_-;_-@_-"/>
    <numFmt numFmtId="188" formatCode="0_);\(0\)"/>
    <numFmt numFmtId="189" formatCode="#,##0.0"/>
    <numFmt numFmtId="190" formatCode="&quot;Yes&quot;;&quot;Yes&quot;;&quot;No&quot;"/>
    <numFmt numFmtId="191" formatCode="&quot;True&quot;;&quot;True&quot;;&quot;False&quot;"/>
    <numFmt numFmtId="192" formatCode="&quot;On&quot;;&quot;On&quot;;&quot;Off&quot;"/>
  </numFmts>
  <fonts count="10">
    <font>
      <sz val="10"/>
      <name val="Arial"/>
      <family val="0"/>
    </font>
    <font>
      <b/>
      <sz val="10"/>
      <name val="Arial"/>
      <family val="2"/>
    </font>
    <font>
      <sz val="11"/>
      <name val="MS Sans Serif"/>
      <family val="0"/>
    </font>
    <font>
      <sz val="10"/>
      <color indexed="10"/>
      <name val="Arial"/>
      <family val="2"/>
    </font>
    <font>
      <b/>
      <sz val="10"/>
      <color indexed="10"/>
      <name val="Arial"/>
      <family val="2"/>
    </font>
    <font>
      <sz val="16"/>
      <name val="Arial"/>
      <family val="2"/>
    </font>
    <font>
      <sz val="14"/>
      <name val="Arial"/>
      <family val="2"/>
    </font>
    <font>
      <b/>
      <sz val="14"/>
      <name val="Arial"/>
      <family val="2"/>
    </font>
    <font>
      <sz val="12"/>
      <name val="Arial"/>
      <family val="2"/>
    </font>
    <font>
      <b/>
      <sz val="18"/>
      <name val="Arial"/>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77">
    <xf numFmtId="0" fontId="0" fillId="0" borderId="0" xfId="0" applyAlignment="1">
      <alignment/>
    </xf>
    <xf numFmtId="0" fontId="1" fillId="0" borderId="0" xfId="0" applyFont="1" applyAlignment="1">
      <alignment/>
    </xf>
    <xf numFmtId="0" fontId="0" fillId="0" borderId="0" xfId="0" applyFont="1" applyAlignment="1">
      <alignment/>
    </xf>
    <xf numFmtId="185" fontId="0" fillId="0" borderId="0" xfId="15" applyNumberFormat="1" applyFont="1" applyAlignment="1">
      <alignment/>
    </xf>
    <xf numFmtId="185" fontId="1" fillId="0" borderId="0" xfId="15" applyNumberFormat="1" applyFont="1" applyAlignment="1">
      <alignment/>
    </xf>
    <xf numFmtId="185" fontId="0" fillId="0" borderId="0" xfId="15" applyNumberFormat="1" applyFont="1" applyAlignment="1">
      <alignment horizontal="center"/>
    </xf>
    <xf numFmtId="185" fontId="0" fillId="0" borderId="1" xfId="15" applyNumberFormat="1" applyFont="1" applyBorder="1" applyAlignment="1">
      <alignment/>
    </xf>
    <xf numFmtId="177" fontId="0" fillId="0" borderId="0" xfId="15" applyFont="1" applyAlignment="1">
      <alignment/>
    </xf>
    <xf numFmtId="185" fontId="0" fillId="0" borderId="2" xfId="15" applyNumberFormat="1" applyFont="1" applyBorder="1" applyAlignment="1">
      <alignment/>
    </xf>
    <xf numFmtId="185" fontId="0" fillId="0" borderId="0" xfId="15" applyNumberFormat="1" applyFont="1" applyAlignment="1">
      <alignment horizontal="right"/>
    </xf>
    <xf numFmtId="185" fontId="0" fillId="0" borderId="3" xfId="15" applyNumberFormat="1" applyFont="1" applyBorder="1" applyAlignment="1">
      <alignment/>
    </xf>
    <xf numFmtId="185" fontId="0" fillId="0" borderId="4" xfId="15" applyNumberFormat="1" applyFont="1" applyBorder="1" applyAlignment="1">
      <alignment/>
    </xf>
    <xf numFmtId="185" fontId="0" fillId="0" borderId="0" xfId="15" applyNumberFormat="1" applyFont="1" applyBorder="1" applyAlignment="1">
      <alignment/>
    </xf>
    <xf numFmtId="185" fontId="0" fillId="0" borderId="0" xfId="15" applyNumberFormat="1" applyAlignment="1">
      <alignment/>
    </xf>
    <xf numFmtId="185" fontId="0" fillId="0" borderId="0" xfId="15" applyNumberFormat="1" applyAlignment="1">
      <alignment horizontal="center"/>
    </xf>
    <xf numFmtId="0" fontId="0" fillId="0" borderId="0" xfId="0" applyAlignment="1">
      <alignment horizontal="center"/>
    </xf>
    <xf numFmtId="185" fontId="0" fillId="0" borderId="0" xfId="0" applyNumberFormat="1" applyAlignment="1">
      <alignment/>
    </xf>
    <xf numFmtId="185" fontId="0" fillId="0" borderId="4" xfId="15" applyNumberFormat="1" applyBorder="1" applyAlignment="1">
      <alignment/>
    </xf>
    <xf numFmtId="185" fontId="0" fillId="0" borderId="4" xfId="0" applyNumberFormat="1" applyBorder="1" applyAlignment="1">
      <alignment/>
    </xf>
    <xf numFmtId="0" fontId="0" fillId="0" borderId="0" xfId="0" applyFont="1" applyFill="1" applyAlignment="1">
      <alignment/>
    </xf>
    <xf numFmtId="0" fontId="0" fillId="0" borderId="0" xfId="0" applyFont="1" applyAlignment="1">
      <alignment/>
    </xf>
    <xf numFmtId="0" fontId="1" fillId="0" borderId="0" xfId="0" applyFont="1" applyFill="1" applyAlignment="1">
      <alignment/>
    </xf>
    <xf numFmtId="0" fontId="0" fillId="0" borderId="0" xfId="0" applyFont="1" applyFill="1" applyAlignment="1">
      <alignment horizontal="left"/>
    </xf>
    <xf numFmtId="0" fontId="0" fillId="0" borderId="0" xfId="19" applyFont="1" applyAlignment="1">
      <alignment horizontal="center"/>
      <protection/>
    </xf>
    <xf numFmtId="0" fontId="1" fillId="0" borderId="0" xfId="0" applyFont="1" applyAlignment="1">
      <alignment horizontal="left"/>
    </xf>
    <xf numFmtId="15" fontId="1" fillId="0" borderId="0" xfId="0" applyNumberFormat="1" applyFont="1" applyFill="1" applyAlignment="1">
      <alignment/>
    </xf>
    <xf numFmtId="0" fontId="1" fillId="0" borderId="0" xfId="0" applyFont="1" applyBorder="1" applyAlignment="1">
      <alignment/>
    </xf>
    <xf numFmtId="0" fontId="0" fillId="0" borderId="0" xfId="0" applyFont="1" applyBorder="1" applyAlignment="1">
      <alignment/>
    </xf>
    <xf numFmtId="0" fontId="3" fillId="0" borderId="0" xfId="0" applyFont="1" applyAlignment="1">
      <alignment/>
    </xf>
    <xf numFmtId="0" fontId="0" fillId="0" borderId="0" xfId="0" applyFont="1" applyAlignment="1">
      <alignment horizontal="left"/>
    </xf>
    <xf numFmtId="0" fontId="1" fillId="0" borderId="0" xfId="19" applyFont="1" applyAlignment="1">
      <alignment horizontal="left"/>
      <protection/>
    </xf>
    <xf numFmtId="0" fontId="1" fillId="0" borderId="0" xfId="0" applyFont="1" applyBorder="1" applyAlignment="1">
      <alignment horizontal="left"/>
    </xf>
    <xf numFmtId="0" fontId="0" fillId="0" borderId="0" xfId="0" applyFont="1" applyFill="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0" fillId="0" borderId="0" xfId="0" applyFont="1" applyBorder="1" applyAlignment="1">
      <alignment horizontal="left"/>
    </xf>
    <xf numFmtId="0" fontId="3" fillId="0" borderId="0" xfId="0" applyFont="1" applyBorder="1" applyAlignment="1">
      <alignment horizontal="left"/>
    </xf>
    <xf numFmtId="0" fontId="3" fillId="0" borderId="0" xfId="0" applyFont="1" applyAlignment="1">
      <alignment horizontal="left"/>
    </xf>
    <xf numFmtId="0" fontId="0" fillId="0" borderId="0" xfId="0" applyFont="1" applyAlignment="1">
      <alignment horizontal="center"/>
    </xf>
    <xf numFmtId="0" fontId="1" fillId="0" borderId="0" xfId="0" applyFont="1" applyAlignment="1">
      <alignment/>
    </xf>
    <xf numFmtId="0" fontId="1" fillId="0" borderId="0" xfId="19" applyFont="1" applyAlignment="1">
      <alignment/>
      <protection/>
    </xf>
    <xf numFmtId="0" fontId="1" fillId="0" borderId="0" xfId="0" applyFont="1" applyBorder="1" applyAlignment="1">
      <alignment/>
    </xf>
    <xf numFmtId="0" fontId="4" fillId="0" borderId="0" xfId="0" applyFont="1" applyBorder="1" applyAlignment="1">
      <alignment/>
    </xf>
    <xf numFmtId="185" fontId="0" fillId="0" borderId="0" xfId="15" applyNumberFormat="1" applyFont="1" applyAlignment="1">
      <alignment horizontal="left"/>
    </xf>
    <xf numFmtId="185" fontId="0" fillId="0" borderId="4" xfId="15" applyNumberFormat="1" applyFont="1" applyBorder="1" applyAlignment="1">
      <alignment horizontal="left"/>
    </xf>
    <xf numFmtId="185" fontId="0" fillId="0" borderId="0" xfId="15" applyNumberFormat="1" applyFont="1" applyBorder="1" applyAlignment="1">
      <alignment horizontal="center"/>
    </xf>
    <xf numFmtId="0" fontId="0" fillId="0" borderId="0" xfId="0" applyFont="1" applyBorder="1" applyAlignment="1" quotePrefix="1">
      <alignment horizontal="left"/>
    </xf>
    <xf numFmtId="185" fontId="0" fillId="0" borderId="0" xfId="15" applyNumberFormat="1" applyFont="1" applyBorder="1" applyAlignment="1">
      <alignment horizontal="left"/>
    </xf>
    <xf numFmtId="0" fontId="0" fillId="0" borderId="0" xfId="0" applyFont="1" applyBorder="1" applyAlignment="1">
      <alignment horizontal="center"/>
    </xf>
    <xf numFmtId="177" fontId="0" fillId="0" borderId="0" xfId="15" applyFont="1" applyBorder="1" applyAlignment="1">
      <alignment horizontal="left"/>
    </xf>
    <xf numFmtId="185" fontId="0" fillId="0" borderId="4" xfId="0" applyNumberFormat="1" applyFont="1" applyBorder="1" applyAlignment="1">
      <alignment/>
    </xf>
    <xf numFmtId="0" fontId="1" fillId="0" borderId="0" xfId="0" applyFont="1" applyFill="1" applyBorder="1" applyAlignment="1">
      <alignment horizontal="left"/>
    </xf>
    <xf numFmtId="0" fontId="1"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185" fontId="0" fillId="0" borderId="0" xfId="15" applyNumberFormat="1" applyFont="1" applyFill="1" applyAlignment="1">
      <alignment/>
    </xf>
    <xf numFmtId="185" fontId="0" fillId="0" borderId="0" xfId="15" applyNumberFormat="1" applyFont="1" applyFill="1" applyAlignment="1">
      <alignment horizontal="center"/>
    </xf>
    <xf numFmtId="185" fontId="0" fillId="0" borderId="0" xfId="15" applyNumberFormat="1" applyFont="1" applyAlignment="1">
      <alignment/>
    </xf>
    <xf numFmtId="0" fontId="1" fillId="0" borderId="0" xfId="0" applyFont="1" applyAlignment="1">
      <alignment horizontal="center"/>
    </xf>
    <xf numFmtId="0" fontId="1" fillId="0" borderId="0" xfId="0" applyFont="1" applyAlignment="1" quotePrefix="1">
      <alignment horizontal="left"/>
    </xf>
    <xf numFmtId="0" fontId="1" fillId="0" borderId="0" xfId="0" applyFont="1" applyBorder="1" applyAlignment="1" quotePrefix="1">
      <alignment horizontal="left"/>
    </xf>
    <xf numFmtId="0" fontId="1" fillId="0" borderId="0" xfId="0" applyFont="1" applyFill="1" applyBorder="1" applyAlignment="1" quotePrefix="1">
      <alignment horizontal="left"/>
    </xf>
    <xf numFmtId="0" fontId="0" fillId="0" borderId="0" xfId="0" applyFont="1" applyFill="1" applyAlignment="1">
      <alignment horizontal="center"/>
    </xf>
    <xf numFmtId="0" fontId="1" fillId="0" borderId="0" xfId="0" applyFont="1" applyBorder="1" applyAlignment="1" quotePrefix="1">
      <alignment/>
    </xf>
    <xf numFmtId="177" fontId="0" fillId="0" borderId="0" xfId="15" applyFont="1" applyAlignment="1">
      <alignment/>
    </xf>
    <xf numFmtId="177" fontId="0" fillId="0" borderId="0" xfId="15" applyNumberFormat="1" applyFont="1" applyAlignment="1">
      <alignment/>
    </xf>
    <xf numFmtId="0" fontId="5" fillId="0" borderId="0" xfId="0" applyFont="1" applyAlignment="1">
      <alignment horizontal="left"/>
    </xf>
    <xf numFmtId="0" fontId="6" fillId="0" borderId="0" xfId="0" applyFont="1" applyAlignment="1">
      <alignment/>
    </xf>
    <xf numFmtId="0" fontId="7" fillId="0" borderId="0" xfId="0" applyFont="1" applyAlignment="1">
      <alignment/>
    </xf>
    <xf numFmtId="15" fontId="7" fillId="0" borderId="0" xfId="0" applyNumberFormat="1" applyFont="1" applyAlignment="1" quotePrefix="1">
      <alignment/>
    </xf>
    <xf numFmtId="0" fontId="8" fillId="0" borderId="0" xfId="0" applyFont="1" applyAlignment="1">
      <alignment horizontal="left"/>
    </xf>
    <xf numFmtId="0" fontId="9" fillId="0" borderId="0" xfId="0" applyFont="1" applyAlignment="1">
      <alignment horizontal="left"/>
    </xf>
    <xf numFmtId="185" fontId="0" fillId="0" borderId="0" xfId="15" applyNumberFormat="1" applyFont="1" applyAlignment="1">
      <alignment horizontal="center"/>
    </xf>
    <xf numFmtId="185" fontId="0" fillId="0" borderId="0" xfId="0" applyNumberFormat="1" applyFont="1" applyBorder="1" applyAlignment="1">
      <alignment/>
    </xf>
    <xf numFmtId="185" fontId="0" fillId="0" borderId="0" xfId="0" applyNumberFormat="1" applyFont="1" applyBorder="1" applyAlignment="1">
      <alignment/>
    </xf>
    <xf numFmtId="185" fontId="0" fillId="0" borderId="1" xfId="0" applyNumberFormat="1" applyFont="1" applyBorder="1" applyAlignment="1">
      <alignment/>
    </xf>
    <xf numFmtId="185" fontId="0" fillId="0" borderId="0" xfId="15" applyNumberFormat="1" applyFont="1" applyAlignment="1">
      <alignment horizontal="center"/>
    </xf>
  </cellXfs>
  <cellStyles count="7">
    <cellStyle name="Normal" xfId="0"/>
    <cellStyle name="Comma" xfId="15"/>
    <cellStyle name="Comma [0]" xfId="16"/>
    <cellStyle name="Currency" xfId="17"/>
    <cellStyle name="Currency [0]" xfId="18"/>
    <cellStyle name="Normal_QuarterlyTemplat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2</xdr:row>
      <xdr:rowOff>104775</xdr:rowOff>
    </xdr:from>
    <xdr:to>
      <xdr:col>3</xdr:col>
      <xdr:colOff>523875</xdr:colOff>
      <xdr:row>8</xdr:row>
      <xdr:rowOff>0</xdr:rowOff>
    </xdr:to>
    <xdr:pic>
      <xdr:nvPicPr>
        <xdr:cNvPr id="1" name="Picture 1"/>
        <xdr:cNvPicPr preferRelativeResize="1">
          <a:picLocks noChangeAspect="1"/>
        </xdr:cNvPicPr>
      </xdr:nvPicPr>
      <xdr:blipFill>
        <a:blip r:embed="rId1"/>
        <a:stretch>
          <a:fillRect/>
        </a:stretch>
      </xdr:blipFill>
      <xdr:spPr>
        <a:xfrm>
          <a:off x="1409700" y="428625"/>
          <a:ext cx="952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53</xdr:row>
      <xdr:rowOff>9525</xdr:rowOff>
    </xdr:from>
    <xdr:to>
      <xdr:col>7</xdr:col>
      <xdr:colOff>857250</xdr:colOff>
      <xdr:row>55</xdr:row>
      <xdr:rowOff>152400</xdr:rowOff>
    </xdr:to>
    <xdr:sp>
      <xdr:nvSpPr>
        <xdr:cNvPr id="1" name="TextBox 1"/>
        <xdr:cNvSpPr txBox="1">
          <a:spLocks noChangeArrowheads="1"/>
        </xdr:cNvSpPr>
      </xdr:nvSpPr>
      <xdr:spPr>
        <a:xfrm>
          <a:off x="9525" y="8610600"/>
          <a:ext cx="6572250" cy="466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Comparative figures for the preceding corresponding quarter and year are not available as the Company was only incorporated on 22 October 2003.</a:t>
          </a:r>
        </a:p>
      </xdr:txBody>
    </xdr:sp>
    <xdr:clientData/>
  </xdr:twoCellAnchor>
  <xdr:twoCellAnchor>
    <xdr:from>
      <xdr:col>0</xdr:col>
      <xdr:colOff>0</xdr:colOff>
      <xdr:row>56</xdr:row>
      <xdr:rowOff>19050</xdr:rowOff>
    </xdr:from>
    <xdr:to>
      <xdr:col>7</xdr:col>
      <xdr:colOff>828675</xdr:colOff>
      <xdr:row>59</xdr:row>
      <xdr:rowOff>76200</xdr:rowOff>
    </xdr:to>
    <xdr:sp>
      <xdr:nvSpPr>
        <xdr:cNvPr id="2" name="TextBox 2"/>
        <xdr:cNvSpPr txBox="1">
          <a:spLocks noChangeArrowheads="1"/>
        </xdr:cNvSpPr>
      </xdr:nvSpPr>
      <xdr:spPr>
        <a:xfrm>
          <a:off x="0" y="9105900"/>
          <a:ext cx="6553200" cy="542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income statement should be read in conjunction with the audited financial statement for the year ended 31 December 2003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0</xdr:rowOff>
    </xdr:from>
    <xdr:to>
      <xdr:col>5</xdr:col>
      <xdr:colOff>0</xdr:colOff>
      <xdr:row>57</xdr:row>
      <xdr:rowOff>57150</xdr:rowOff>
    </xdr:to>
    <xdr:sp>
      <xdr:nvSpPr>
        <xdr:cNvPr id="1" name="TextBox 1"/>
        <xdr:cNvSpPr txBox="1">
          <a:spLocks noChangeArrowheads="1"/>
        </xdr:cNvSpPr>
      </xdr:nvSpPr>
      <xdr:spPr>
        <a:xfrm>
          <a:off x="0" y="8620125"/>
          <a:ext cx="6086475" cy="704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balance sheet should be read in conjunction with the audited financial statement for the year ended 31 December 2003 and the accompanying explanatory notes attached to the interim financial statements. The comparative figures as at 31 December 2003 are related to company level only as there was no group which existed on that date.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9525</xdr:rowOff>
    </xdr:from>
    <xdr:to>
      <xdr:col>6</xdr:col>
      <xdr:colOff>0</xdr:colOff>
      <xdr:row>57</xdr:row>
      <xdr:rowOff>19050</xdr:rowOff>
    </xdr:to>
    <xdr:sp>
      <xdr:nvSpPr>
        <xdr:cNvPr id="1" name="TextBox 1"/>
        <xdr:cNvSpPr txBox="1">
          <a:spLocks noChangeArrowheads="1"/>
        </xdr:cNvSpPr>
      </xdr:nvSpPr>
      <xdr:spPr>
        <a:xfrm>
          <a:off x="0" y="8772525"/>
          <a:ext cx="5800725" cy="495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statement of changes in equity should be read in conjunction with the audited financial statement for the year ended 31 December 2003 and the accompanying explanatory notes attached to the interim financial statements.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0</xdr:rowOff>
    </xdr:from>
    <xdr:to>
      <xdr:col>4</xdr:col>
      <xdr:colOff>876300</xdr:colOff>
      <xdr:row>55</xdr:row>
      <xdr:rowOff>47625</xdr:rowOff>
    </xdr:to>
    <xdr:sp>
      <xdr:nvSpPr>
        <xdr:cNvPr id="1" name="TextBox 1"/>
        <xdr:cNvSpPr txBox="1">
          <a:spLocks noChangeArrowheads="1"/>
        </xdr:cNvSpPr>
      </xdr:nvSpPr>
      <xdr:spPr>
        <a:xfrm>
          <a:off x="0" y="8620125"/>
          <a:ext cx="6124575"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Since this is the first quarterly report to Bursa Malaysia Securities Bhd., comparative figures for the preceding corresponding quarter and year are not available.</a:t>
          </a:r>
        </a:p>
      </xdr:txBody>
    </xdr:sp>
    <xdr:clientData/>
  </xdr:twoCellAnchor>
  <xdr:twoCellAnchor>
    <xdr:from>
      <xdr:col>0</xdr:col>
      <xdr:colOff>0</xdr:colOff>
      <xdr:row>56</xdr:row>
      <xdr:rowOff>0</xdr:rowOff>
    </xdr:from>
    <xdr:to>
      <xdr:col>4</xdr:col>
      <xdr:colOff>866775</xdr:colOff>
      <xdr:row>59</xdr:row>
      <xdr:rowOff>9525</xdr:rowOff>
    </xdr:to>
    <xdr:sp>
      <xdr:nvSpPr>
        <xdr:cNvPr id="2" name="TextBox 2"/>
        <xdr:cNvSpPr txBox="1">
          <a:spLocks noChangeArrowheads="1"/>
        </xdr:cNvSpPr>
      </xdr:nvSpPr>
      <xdr:spPr>
        <a:xfrm>
          <a:off x="0" y="9105900"/>
          <a:ext cx="6115050" cy="495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 for the year ended 31 December 2003 and the accompanying explanatory notes attached to the interim financial statements.</a:t>
          </a:r>
        </a:p>
      </xdr:txBody>
    </xdr:sp>
    <xdr:clientData/>
  </xdr:twoCellAnchor>
  <xdr:twoCellAnchor>
    <xdr:from>
      <xdr:col>0</xdr:col>
      <xdr:colOff>9525</xdr:colOff>
      <xdr:row>52</xdr:row>
      <xdr:rowOff>152400</xdr:rowOff>
    </xdr:from>
    <xdr:to>
      <xdr:col>4</xdr:col>
      <xdr:colOff>885825</xdr:colOff>
      <xdr:row>55</xdr:row>
      <xdr:rowOff>57150</xdr:rowOff>
    </xdr:to>
    <xdr:sp>
      <xdr:nvSpPr>
        <xdr:cNvPr id="3" name="TextBox 3"/>
        <xdr:cNvSpPr txBox="1">
          <a:spLocks noChangeArrowheads="1"/>
        </xdr:cNvSpPr>
      </xdr:nvSpPr>
      <xdr:spPr>
        <a:xfrm>
          <a:off x="9525" y="8610600"/>
          <a:ext cx="6124575" cy="3905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Comparative figures for the preceding corresponding quarter and year are not available as the Company was only incorporated on 22 October 2003.</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9525</xdr:rowOff>
    </xdr:from>
    <xdr:to>
      <xdr:col>4</xdr:col>
      <xdr:colOff>1171575</xdr:colOff>
      <xdr:row>15</xdr:row>
      <xdr:rowOff>76200</xdr:rowOff>
    </xdr:to>
    <xdr:sp>
      <xdr:nvSpPr>
        <xdr:cNvPr id="1" name="TextBox 1"/>
        <xdr:cNvSpPr txBox="1">
          <a:spLocks noChangeArrowheads="1"/>
        </xdr:cNvSpPr>
      </xdr:nvSpPr>
      <xdr:spPr>
        <a:xfrm>
          <a:off x="276225" y="1466850"/>
          <a:ext cx="6057900" cy="1038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are unaudited and have been prepared in accordance with the requirements of MASB 26: Interim Financial Reporting and Chapter 7 Part VI of the Listing Requirements of Bursa Malaysia Securities Berhad ("Bursa Malaysia") for the MESDAQ Market. 
The accounting policies and methods of computation adopted for in the interim financial statements are consistent with those adopted for the financial statements for the year ended 31 December 2003.</a:t>
          </a:r>
        </a:p>
      </xdr:txBody>
    </xdr:sp>
    <xdr:clientData/>
  </xdr:twoCellAnchor>
  <xdr:twoCellAnchor>
    <xdr:from>
      <xdr:col>1</xdr:col>
      <xdr:colOff>0</xdr:colOff>
      <xdr:row>18</xdr:row>
      <xdr:rowOff>9525</xdr:rowOff>
    </xdr:from>
    <xdr:to>
      <xdr:col>4</xdr:col>
      <xdr:colOff>1171575</xdr:colOff>
      <xdr:row>19</xdr:row>
      <xdr:rowOff>28575</xdr:rowOff>
    </xdr:to>
    <xdr:sp>
      <xdr:nvSpPr>
        <xdr:cNvPr id="2" name="TextBox 2"/>
        <xdr:cNvSpPr txBox="1">
          <a:spLocks noChangeArrowheads="1"/>
        </xdr:cNvSpPr>
      </xdr:nvSpPr>
      <xdr:spPr>
        <a:xfrm>
          <a:off x="276225" y="2924175"/>
          <a:ext cx="6057900"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auditors' report on the financial statements for year ended 31 December 2003 was not qualified.</a:t>
          </a:r>
        </a:p>
      </xdr:txBody>
    </xdr:sp>
    <xdr:clientData/>
  </xdr:twoCellAnchor>
  <xdr:twoCellAnchor>
    <xdr:from>
      <xdr:col>1</xdr:col>
      <xdr:colOff>0</xdr:colOff>
      <xdr:row>23</xdr:row>
      <xdr:rowOff>9525</xdr:rowOff>
    </xdr:from>
    <xdr:to>
      <xdr:col>4</xdr:col>
      <xdr:colOff>1171575</xdr:colOff>
      <xdr:row>25</xdr:row>
      <xdr:rowOff>57150</xdr:rowOff>
    </xdr:to>
    <xdr:sp>
      <xdr:nvSpPr>
        <xdr:cNvPr id="3" name="TextBox 3"/>
        <xdr:cNvSpPr txBox="1">
          <a:spLocks noChangeArrowheads="1"/>
        </xdr:cNvSpPr>
      </xdr:nvSpPr>
      <xdr:spPr>
        <a:xfrm>
          <a:off x="276225" y="3733800"/>
          <a:ext cx="6057900"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interim operations are not materially affected by seasonal or cyclical factors during the quarter under review.</a:t>
          </a:r>
        </a:p>
      </xdr:txBody>
    </xdr:sp>
    <xdr:clientData/>
  </xdr:twoCellAnchor>
  <xdr:twoCellAnchor>
    <xdr:from>
      <xdr:col>1</xdr:col>
      <xdr:colOff>0</xdr:colOff>
      <xdr:row>29</xdr:row>
      <xdr:rowOff>9525</xdr:rowOff>
    </xdr:from>
    <xdr:to>
      <xdr:col>4</xdr:col>
      <xdr:colOff>1171575</xdr:colOff>
      <xdr:row>31</xdr:row>
      <xdr:rowOff>28575</xdr:rowOff>
    </xdr:to>
    <xdr:sp>
      <xdr:nvSpPr>
        <xdr:cNvPr id="4" name="TextBox 4"/>
        <xdr:cNvSpPr txBox="1">
          <a:spLocks noChangeArrowheads="1"/>
        </xdr:cNvSpPr>
      </xdr:nvSpPr>
      <xdr:spPr>
        <a:xfrm>
          <a:off x="276225" y="4705350"/>
          <a:ext cx="6057900"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unusual items affecting assets, liabilities, equity, net income or cash flows during the quarter under review.</a:t>
          </a:r>
        </a:p>
      </xdr:txBody>
    </xdr:sp>
    <xdr:clientData/>
  </xdr:twoCellAnchor>
  <xdr:twoCellAnchor>
    <xdr:from>
      <xdr:col>1</xdr:col>
      <xdr:colOff>0</xdr:colOff>
      <xdr:row>35</xdr:row>
      <xdr:rowOff>9525</xdr:rowOff>
    </xdr:from>
    <xdr:to>
      <xdr:col>4</xdr:col>
      <xdr:colOff>1171575</xdr:colOff>
      <xdr:row>37</xdr:row>
      <xdr:rowOff>9525</xdr:rowOff>
    </xdr:to>
    <xdr:sp>
      <xdr:nvSpPr>
        <xdr:cNvPr id="5" name="TextBox 5"/>
        <xdr:cNvSpPr txBox="1">
          <a:spLocks noChangeArrowheads="1"/>
        </xdr:cNvSpPr>
      </xdr:nvSpPr>
      <xdr:spPr>
        <a:xfrm>
          <a:off x="276225" y="5715000"/>
          <a:ext cx="60579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estimates that have had a material effect for the current quarter's results.</a:t>
          </a:r>
        </a:p>
      </xdr:txBody>
    </xdr:sp>
    <xdr:clientData/>
  </xdr:twoCellAnchor>
  <xdr:twoCellAnchor>
    <xdr:from>
      <xdr:col>0</xdr:col>
      <xdr:colOff>266700</xdr:colOff>
      <xdr:row>43</xdr:row>
      <xdr:rowOff>19050</xdr:rowOff>
    </xdr:from>
    <xdr:to>
      <xdr:col>4</xdr:col>
      <xdr:colOff>1162050</xdr:colOff>
      <xdr:row>52</xdr:row>
      <xdr:rowOff>57150</xdr:rowOff>
    </xdr:to>
    <xdr:sp>
      <xdr:nvSpPr>
        <xdr:cNvPr id="6" name="TextBox 6"/>
        <xdr:cNvSpPr txBox="1">
          <a:spLocks noChangeArrowheads="1"/>
        </xdr:cNvSpPr>
      </xdr:nvSpPr>
      <xdr:spPr>
        <a:xfrm>
          <a:off x="266700" y="7048500"/>
          <a:ext cx="6057900" cy="14954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On 17 March 2004, the Company entered into a Share Sale Agreement with Metronic Corporation Sdn Bhd, pursuant to its restructuring scheme for its listing on the MESDAQ Market of Bursa Malaysia, to acquire the entire issued and paid up capital of Metronic Engineering Sdn Bhd for a consideration of RM21,253,998 satisfied by the issuance of 212,539,980 new ordinary shares of RM0.10 each in the Company at par. The acquisition was completed on 18 March 2004.
On 14 May 2004, the Company alloted 71,000,000 new ordinary shares of RM0.10 each at RM0.21 per share pursuant to its initial public offering and listing on the MESDAQ Market of Bursa Malaysia.</a:t>
          </a:r>
        </a:p>
      </xdr:txBody>
    </xdr:sp>
    <xdr:clientData/>
  </xdr:twoCellAnchor>
  <xdr:twoCellAnchor>
    <xdr:from>
      <xdr:col>1</xdr:col>
      <xdr:colOff>9525</xdr:colOff>
      <xdr:row>55</xdr:row>
      <xdr:rowOff>19050</xdr:rowOff>
    </xdr:from>
    <xdr:to>
      <xdr:col>4</xdr:col>
      <xdr:colOff>1181100</xdr:colOff>
      <xdr:row>56</xdr:row>
      <xdr:rowOff>47625</xdr:rowOff>
    </xdr:to>
    <xdr:sp>
      <xdr:nvSpPr>
        <xdr:cNvPr id="7" name="TextBox 7"/>
        <xdr:cNvSpPr txBox="1">
          <a:spLocks noChangeArrowheads="1"/>
        </xdr:cNvSpPr>
      </xdr:nvSpPr>
      <xdr:spPr>
        <a:xfrm>
          <a:off x="285750" y="8991600"/>
          <a:ext cx="6057900" cy="190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dividend declared or paid by the Company during the current quarter under review.</a:t>
          </a:r>
        </a:p>
      </xdr:txBody>
    </xdr:sp>
    <xdr:clientData/>
  </xdr:twoCellAnchor>
  <xdr:twoCellAnchor>
    <xdr:from>
      <xdr:col>1</xdr:col>
      <xdr:colOff>0</xdr:colOff>
      <xdr:row>79</xdr:row>
      <xdr:rowOff>19050</xdr:rowOff>
    </xdr:from>
    <xdr:to>
      <xdr:col>4</xdr:col>
      <xdr:colOff>1171575</xdr:colOff>
      <xdr:row>82</xdr:row>
      <xdr:rowOff>85725</xdr:rowOff>
    </xdr:to>
    <xdr:sp>
      <xdr:nvSpPr>
        <xdr:cNvPr id="8" name="TextBox 9"/>
        <xdr:cNvSpPr txBox="1">
          <a:spLocks noChangeArrowheads="1"/>
        </xdr:cNvSpPr>
      </xdr:nvSpPr>
      <xdr:spPr>
        <a:xfrm>
          <a:off x="276225" y="12992100"/>
          <a:ext cx="6057900" cy="552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valuation of the property, plant and equipment reported in the financial statements of Metronic Engineering Sdn Bhd for the year ended 31 December 2003 that will have effect in the current quarter under review.</a:t>
          </a:r>
        </a:p>
      </xdr:txBody>
    </xdr:sp>
    <xdr:clientData/>
  </xdr:twoCellAnchor>
  <xdr:twoCellAnchor>
    <xdr:from>
      <xdr:col>1</xdr:col>
      <xdr:colOff>0</xdr:colOff>
      <xdr:row>86</xdr:row>
      <xdr:rowOff>19050</xdr:rowOff>
    </xdr:from>
    <xdr:to>
      <xdr:col>4</xdr:col>
      <xdr:colOff>1171575</xdr:colOff>
      <xdr:row>87</xdr:row>
      <xdr:rowOff>104775</xdr:rowOff>
    </xdr:to>
    <xdr:sp>
      <xdr:nvSpPr>
        <xdr:cNvPr id="9" name="TextBox 10"/>
        <xdr:cNvSpPr txBox="1">
          <a:spLocks noChangeArrowheads="1"/>
        </xdr:cNvSpPr>
      </xdr:nvSpPr>
      <xdr:spPr>
        <a:xfrm>
          <a:off x="276225" y="14125575"/>
          <a:ext cx="6057900" cy="247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material events subsequent to the end of the current quarter except for the following:-</a:t>
          </a:r>
        </a:p>
      </xdr:txBody>
    </xdr:sp>
    <xdr:clientData/>
  </xdr:twoCellAnchor>
  <xdr:twoCellAnchor>
    <xdr:from>
      <xdr:col>1</xdr:col>
      <xdr:colOff>0</xdr:colOff>
      <xdr:row>111</xdr:row>
      <xdr:rowOff>19050</xdr:rowOff>
    </xdr:from>
    <xdr:to>
      <xdr:col>4</xdr:col>
      <xdr:colOff>1171575</xdr:colOff>
      <xdr:row>132</xdr:row>
      <xdr:rowOff>38100</xdr:rowOff>
    </xdr:to>
    <xdr:sp>
      <xdr:nvSpPr>
        <xdr:cNvPr id="10" name="TextBox 11"/>
        <xdr:cNvSpPr txBox="1">
          <a:spLocks noChangeArrowheads="1"/>
        </xdr:cNvSpPr>
      </xdr:nvSpPr>
      <xdr:spPr>
        <a:xfrm>
          <a:off x="276225" y="18173700"/>
          <a:ext cx="6057900" cy="3419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 conjunction with and as an integral part of the listing of and quotation for the entire enlarged issued and paid-up capital of the Company on the MESDAQ Market of Bursa Malaysia, the Company has undertaken a Restructuring Scheme which were approved by the relevent authorities as follows:-
</a:t>
          </a:r>
          <a:r>
            <a:rPr lang="en-US" cap="none" sz="1000" b="1" i="0" u="none" baseline="0">
              <a:latin typeface="Arial"/>
              <a:ea typeface="Arial"/>
              <a:cs typeface="Arial"/>
            </a:rPr>
            <a:t>(a) Acquisition of Metronic Engineering Sdn Bhd</a:t>
          </a:r>
          <a:r>
            <a:rPr lang="en-US" cap="none" sz="1000" b="0" i="0" u="none" baseline="0">
              <a:latin typeface="Arial"/>
              <a:ea typeface="Arial"/>
              <a:cs typeface="Arial"/>
            </a:rPr>
            <a:t>
On 17 March 2004, the Company entered into a Share Sale Agreement with Metronic Corporation Sdn Bhd to acquire the entire issued and paid up capital of Metronic Engineering Sdn Bhd ("MESB") for a consideration of RM21,253,998 satisfied by the issuance of 212,539,980 new ordinary shares of RM0.10 each in the Company at par. The acquisition was completed on 18 March 2004  
</a:t>
          </a:r>
          <a:r>
            <a:rPr lang="en-US" cap="none" sz="1000" b="1" i="0" u="none" baseline="0">
              <a:latin typeface="Arial"/>
              <a:ea typeface="Arial"/>
              <a:cs typeface="Arial"/>
            </a:rPr>
            <a:t>(b) Acquisition of Metronic Integrated System Sdn Bhd
</a:t>
          </a:r>
          <a:r>
            <a:rPr lang="en-US" cap="none" sz="1000" b="0" i="0" u="none" baseline="0">
              <a:latin typeface="Arial"/>
              <a:ea typeface="Arial"/>
              <a:cs typeface="Arial"/>
            </a:rPr>
            <a:t>
On 22 March 2004, the Company acquired Metronic Integrated System Sdn Bhd from MESB at book value for cash. 
</a:t>
          </a:r>
          <a:r>
            <a:rPr lang="en-US" cap="none" sz="1000" b="1" i="0" u="none" baseline="0">
              <a:latin typeface="Arial"/>
              <a:ea typeface="Arial"/>
              <a:cs typeface="Arial"/>
            </a:rPr>
            <a:t>(c) Public Issue of shares</a:t>
          </a:r>
          <a:r>
            <a:rPr lang="en-US" cap="none" sz="1000" b="0" i="0" u="none" baseline="0">
              <a:latin typeface="Arial"/>
              <a:ea typeface="Arial"/>
              <a:cs typeface="Arial"/>
            </a:rPr>
            <a:t>
The Public Issue of 71,000,000 new ordinary shares in the Company. The details of which are appended in Note 23.</a:t>
          </a:r>
        </a:p>
      </xdr:txBody>
    </xdr:sp>
    <xdr:clientData/>
  </xdr:twoCellAnchor>
  <xdr:twoCellAnchor>
    <xdr:from>
      <xdr:col>0</xdr:col>
      <xdr:colOff>266700</xdr:colOff>
      <xdr:row>135</xdr:row>
      <xdr:rowOff>38100</xdr:rowOff>
    </xdr:from>
    <xdr:to>
      <xdr:col>4</xdr:col>
      <xdr:colOff>1162050</xdr:colOff>
      <xdr:row>140</xdr:row>
      <xdr:rowOff>19050</xdr:rowOff>
    </xdr:to>
    <xdr:sp>
      <xdr:nvSpPr>
        <xdr:cNvPr id="11" name="TextBox 12"/>
        <xdr:cNvSpPr txBox="1">
          <a:spLocks noChangeArrowheads="1"/>
        </xdr:cNvSpPr>
      </xdr:nvSpPr>
      <xdr:spPr>
        <a:xfrm>
          <a:off x="266700" y="22078950"/>
          <a:ext cx="6057900" cy="790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are no changes in the contingent liabilities and contingent assets since the last annual balance sheet as at 31 December 2003, except for the performance guarantee extended to third party, Agathis (M) Sdn Bhd as disclosed in the audited financial statement of Metronic Engineering Sdn Bhd for the year ended 31 December 2003 which has since been withdrawn on 10 May 2004.</a:t>
          </a:r>
        </a:p>
      </xdr:txBody>
    </xdr:sp>
    <xdr:clientData/>
  </xdr:twoCellAnchor>
  <xdr:twoCellAnchor>
    <xdr:from>
      <xdr:col>1</xdr:col>
      <xdr:colOff>9525</xdr:colOff>
      <xdr:row>143</xdr:row>
      <xdr:rowOff>19050</xdr:rowOff>
    </xdr:from>
    <xdr:to>
      <xdr:col>4</xdr:col>
      <xdr:colOff>1181100</xdr:colOff>
      <xdr:row>145</xdr:row>
      <xdr:rowOff>0</xdr:rowOff>
    </xdr:to>
    <xdr:sp>
      <xdr:nvSpPr>
        <xdr:cNvPr id="12" name="TextBox 13"/>
        <xdr:cNvSpPr txBox="1">
          <a:spLocks noChangeArrowheads="1"/>
        </xdr:cNvSpPr>
      </xdr:nvSpPr>
      <xdr:spPr>
        <a:xfrm>
          <a:off x="285750" y="23355300"/>
          <a:ext cx="6057900" cy="3048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amount of capital commitments not provided for in the interim financial statements as at 31 March 2004 is as follows:-
</a:t>
          </a:r>
        </a:p>
      </xdr:txBody>
    </xdr:sp>
    <xdr:clientData/>
  </xdr:twoCellAnchor>
  <xdr:twoCellAnchor>
    <xdr:from>
      <xdr:col>0</xdr:col>
      <xdr:colOff>19050</xdr:colOff>
      <xdr:row>4</xdr:row>
      <xdr:rowOff>19050</xdr:rowOff>
    </xdr:from>
    <xdr:to>
      <xdr:col>4</xdr:col>
      <xdr:colOff>1171575</xdr:colOff>
      <xdr:row>6</xdr:row>
      <xdr:rowOff>57150</xdr:rowOff>
    </xdr:to>
    <xdr:sp>
      <xdr:nvSpPr>
        <xdr:cNvPr id="13" name="TextBox 15"/>
        <xdr:cNvSpPr txBox="1">
          <a:spLocks noChangeArrowheads="1"/>
        </xdr:cNvSpPr>
      </xdr:nvSpPr>
      <xdr:spPr>
        <a:xfrm>
          <a:off x="19050" y="666750"/>
          <a:ext cx="6315075" cy="36195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EXPLANATORY NOTES TO THE FINANCIAL STATEMENTS FOR THE THREE MONTHS ENDED 31 MARCH 2004 PURSUANT TO MASB 26</a:t>
          </a:r>
        </a:p>
      </xdr:txBody>
    </xdr:sp>
    <xdr:clientData/>
  </xdr:twoCellAnchor>
  <xdr:twoCellAnchor>
    <xdr:from>
      <xdr:col>1</xdr:col>
      <xdr:colOff>0</xdr:colOff>
      <xdr:row>176</xdr:row>
      <xdr:rowOff>152400</xdr:rowOff>
    </xdr:from>
    <xdr:to>
      <xdr:col>4</xdr:col>
      <xdr:colOff>1171575</xdr:colOff>
      <xdr:row>181</xdr:row>
      <xdr:rowOff>66675</xdr:rowOff>
    </xdr:to>
    <xdr:sp>
      <xdr:nvSpPr>
        <xdr:cNvPr id="14" name="TextBox 16"/>
        <xdr:cNvSpPr txBox="1">
          <a:spLocks noChangeArrowheads="1"/>
        </xdr:cNvSpPr>
      </xdr:nvSpPr>
      <xdr:spPr>
        <a:xfrm>
          <a:off x="276225" y="28832175"/>
          <a:ext cx="6057900" cy="723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Directors of the Company are of the opinion that all the transactions above have been entered into in the normal course of business and have been established on terms and conditions that are not materially different from those obtainable in transactions with unrelated parties.</a:t>
          </a:r>
        </a:p>
      </xdr:txBody>
    </xdr:sp>
    <xdr:clientData/>
  </xdr:twoCellAnchor>
  <xdr:twoCellAnchor>
    <xdr:from>
      <xdr:col>1</xdr:col>
      <xdr:colOff>0</xdr:colOff>
      <xdr:row>40</xdr:row>
      <xdr:rowOff>0</xdr:rowOff>
    </xdr:from>
    <xdr:to>
      <xdr:col>4</xdr:col>
      <xdr:colOff>1171575</xdr:colOff>
      <xdr:row>42</xdr:row>
      <xdr:rowOff>9525</xdr:rowOff>
    </xdr:to>
    <xdr:sp>
      <xdr:nvSpPr>
        <xdr:cNvPr id="15" name="TextBox 17"/>
        <xdr:cNvSpPr txBox="1">
          <a:spLocks noChangeArrowheads="1"/>
        </xdr:cNvSpPr>
      </xdr:nvSpPr>
      <xdr:spPr>
        <a:xfrm>
          <a:off x="276225" y="6543675"/>
          <a:ext cx="6057900"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cancellations, repurchases, resale and repayment of debt and equity securities except for the following:-</a:t>
          </a:r>
        </a:p>
      </xdr:txBody>
    </xdr:sp>
    <xdr:clientData/>
  </xdr:twoCellAnchor>
  <xdr:twoCellAnchor>
    <xdr:from>
      <xdr:col>1</xdr:col>
      <xdr:colOff>0</xdr:colOff>
      <xdr:row>90</xdr:row>
      <xdr:rowOff>9525</xdr:rowOff>
    </xdr:from>
    <xdr:to>
      <xdr:col>4</xdr:col>
      <xdr:colOff>1171575</xdr:colOff>
      <xdr:row>98</xdr:row>
      <xdr:rowOff>19050</xdr:rowOff>
    </xdr:to>
    <xdr:sp>
      <xdr:nvSpPr>
        <xdr:cNvPr id="16" name="TextBox 18"/>
        <xdr:cNvSpPr txBox="1">
          <a:spLocks noChangeArrowheads="1"/>
        </xdr:cNvSpPr>
      </xdr:nvSpPr>
      <xdr:spPr>
        <a:xfrm>
          <a:off x="276225" y="14763750"/>
          <a:ext cx="6057900" cy="1304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Metronic Engineering Sdn Bhd ("MESB") had, on 7 March 2003, entered into a Memorandum of Understanding ("MOU") with Infocon Holdings (S) Pte Ltd (“ISPL”) whereby MESB agreed to purchase 51% of shares in Infocon (Beijing) Environment Control Technology Company Limited (“IBEC”), a subsidiary of ISPL. MESB and ISPL agreed to maintain their respective shareholding for a minimum period of three (3) years from the date of the agreement. The 51% shares are valued at USD300,000.  The parties had on 30 April 2004, agreed to extend the validity period of the MOU to 30 June 2004.
As at 31 March 2004, MESB has paid a deposit of RM342,000 and the MOU is pending completion</a:t>
          </a:r>
        </a:p>
      </xdr:txBody>
    </xdr:sp>
    <xdr:clientData/>
  </xdr:twoCellAnchor>
  <xdr:twoCellAnchor>
    <xdr:from>
      <xdr:col>1</xdr:col>
      <xdr:colOff>9525</xdr:colOff>
      <xdr:row>101</xdr:row>
      <xdr:rowOff>152400</xdr:rowOff>
    </xdr:from>
    <xdr:to>
      <xdr:col>4</xdr:col>
      <xdr:colOff>1181100</xdr:colOff>
      <xdr:row>107</xdr:row>
      <xdr:rowOff>66675</xdr:rowOff>
    </xdr:to>
    <xdr:sp>
      <xdr:nvSpPr>
        <xdr:cNvPr id="17" name="TextBox 19"/>
        <xdr:cNvSpPr txBox="1">
          <a:spLocks noChangeArrowheads="1"/>
        </xdr:cNvSpPr>
      </xdr:nvSpPr>
      <xdr:spPr>
        <a:xfrm>
          <a:off x="285750" y="16687800"/>
          <a:ext cx="6057900" cy="8858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12 April 2004, Metronic Engineering Sdn Bhd ("MESB") entered into a Conditional Sales and Purchase Agreement with MH Projects Sdn Bhd, a company in which certain Directors of the Company are also Directors, to acquire a freehold land together with a three storey semi-detached factory erected thereon for a cash consideration of RM2,600,000. MESB had paid RM260,000 as deposit and part payment of the purchase consideration.</a:t>
          </a:r>
        </a:p>
      </xdr:txBody>
    </xdr:sp>
    <xdr:clientData/>
  </xdr:twoCellAnchor>
  <xdr:twoCellAnchor>
    <xdr:from>
      <xdr:col>1</xdr:col>
      <xdr:colOff>0</xdr:colOff>
      <xdr:row>183</xdr:row>
      <xdr:rowOff>152400</xdr:rowOff>
    </xdr:from>
    <xdr:to>
      <xdr:col>4</xdr:col>
      <xdr:colOff>1171575</xdr:colOff>
      <xdr:row>189</xdr:row>
      <xdr:rowOff>104775</xdr:rowOff>
    </xdr:to>
    <xdr:sp>
      <xdr:nvSpPr>
        <xdr:cNvPr id="18" name="TextBox 21"/>
        <xdr:cNvSpPr txBox="1">
          <a:spLocks noChangeArrowheads="1"/>
        </xdr:cNvSpPr>
      </xdr:nvSpPr>
      <xdr:spPr>
        <a:xfrm>
          <a:off x="276225" y="29965650"/>
          <a:ext cx="6057900" cy="923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reserve on consolidation represents the excess of the Group's interest in the fair value of the identifiable assets and liabilities of the wholly owned subsidiaries, Metronic Engineering Sdn Bhd and Metronic Integrated System Sdn Bhd, at the date of acquisition over the cost of acquisition.
The resulting reserve on consolidation is treated as deferred income and will be reviewed periodically.</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4</xdr:col>
      <xdr:colOff>1104900</xdr:colOff>
      <xdr:row>6</xdr:row>
      <xdr:rowOff>66675</xdr:rowOff>
    </xdr:to>
    <xdr:sp>
      <xdr:nvSpPr>
        <xdr:cNvPr id="1" name="TextBox 1"/>
        <xdr:cNvSpPr txBox="1">
          <a:spLocks noChangeArrowheads="1"/>
        </xdr:cNvSpPr>
      </xdr:nvSpPr>
      <xdr:spPr>
        <a:xfrm>
          <a:off x="0" y="657225"/>
          <a:ext cx="6353175" cy="38100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ADDITIONAL INFORMATION PURSUANT TO THE LISTING REQUIREMENTS OF BURSA MALAYSIA SECURITIES BERHAD FOR THE MESDAQ MARKET </a:t>
          </a:r>
        </a:p>
      </xdr:txBody>
    </xdr:sp>
    <xdr:clientData/>
  </xdr:twoCellAnchor>
  <xdr:twoCellAnchor>
    <xdr:from>
      <xdr:col>1</xdr:col>
      <xdr:colOff>9525</xdr:colOff>
      <xdr:row>9</xdr:row>
      <xdr:rowOff>9525</xdr:rowOff>
    </xdr:from>
    <xdr:to>
      <xdr:col>4</xdr:col>
      <xdr:colOff>1104900</xdr:colOff>
      <xdr:row>18</xdr:row>
      <xdr:rowOff>85725</xdr:rowOff>
    </xdr:to>
    <xdr:sp>
      <xdr:nvSpPr>
        <xdr:cNvPr id="2" name="TextBox 2"/>
        <xdr:cNvSpPr txBox="1">
          <a:spLocks noChangeArrowheads="1"/>
        </xdr:cNvSpPr>
      </xdr:nvSpPr>
      <xdr:spPr>
        <a:xfrm>
          <a:off x="285750" y="1466850"/>
          <a:ext cx="6067425" cy="15335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revenue and profit before tax for the quarter under review were RM35,201,506 and RM1,981,190 respectively. 
For the quarter ended 31 March 2004, the Group's had achieved  23%  of the revenue forecasted as disclosed in the prospectus.
The Group's profit margin before tax was 5.6% compared to the forecasted profit margin before tax of 6.7%. The lower profit margin before tax was mainly due to the recognition of profit for certain high contract value but lower profit margin projects during the quarter under review.</a:t>
          </a:r>
        </a:p>
      </xdr:txBody>
    </xdr:sp>
    <xdr:clientData/>
  </xdr:twoCellAnchor>
  <xdr:twoCellAnchor>
    <xdr:from>
      <xdr:col>1</xdr:col>
      <xdr:colOff>9525</xdr:colOff>
      <xdr:row>23</xdr:row>
      <xdr:rowOff>28575</xdr:rowOff>
    </xdr:from>
    <xdr:to>
      <xdr:col>4</xdr:col>
      <xdr:colOff>1104900</xdr:colOff>
      <xdr:row>25</xdr:row>
      <xdr:rowOff>85725</xdr:rowOff>
    </xdr:to>
    <xdr:sp>
      <xdr:nvSpPr>
        <xdr:cNvPr id="3" name="TextBox 3"/>
        <xdr:cNvSpPr txBox="1">
          <a:spLocks noChangeArrowheads="1"/>
        </xdr:cNvSpPr>
      </xdr:nvSpPr>
      <xdr:spPr>
        <a:xfrm>
          <a:off x="285750" y="3752850"/>
          <a:ext cx="6067425" cy="381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comparison of results between the current quarter and the preceding quarter are not available as this is the Group's first quarterly report.</a:t>
          </a:r>
        </a:p>
      </xdr:txBody>
    </xdr:sp>
    <xdr:clientData/>
  </xdr:twoCellAnchor>
  <xdr:twoCellAnchor>
    <xdr:from>
      <xdr:col>1</xdr:col>
      <xdr:colOff>9525</xdr:colOff>
      <xdr:row>28</xdr:row>
      <xdr:rowOff>9525</xdr:rowOff>
    </xdr:from>
    <xdr:to>
      <xdr:col>4</xdr:col>
      <xdr:colOff>1104900</xdr:colOff>
      <xdr:row>32</xdr:row>
      <xdr:rowOff>47625</xdr:rowOff>
    </xdr:to>
    <xdr:sp>
      <xdr:nvSpPr>
        <xdr:cNvPr id="4" name="TextBox 4"/>
        <xdr:cNvSpPr txBox="1">
          <a:spLocks noChangeArrowheads="1"/>
        </xdr:cNvSpPr>
      </xdr:nvSpPr>
      <xdr:spPr>
        <a:xfrm>
          <a:off x="285750" y="4543425"/>
          <a:ext cx="6067425" cy="6858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Barring any unforeseen circumstances, the Directors believe that the Group should be able to maintain its performance in accordance to expectations for the remaining quarters of the financial year ended 31 December 2004.</a:t>
          </a:r>
        </a:p>
      </xdr:txBody>
    </xdr:sp>
    <xdr:clientData/>
  </xdr:twoCellAnchor>
  <xdr:twoCellAnchor>
    <xdr:from>
      <xdr:col>1</xdr:col>
      <xdr:colOff>9525</xdr:colOff>
      <xdr:row>35</xdr:row>
      <xdr:rowOff>9525</xdr:rowOff>
    </xdr:from>
    <xdr:to>
      <xdr:col>4</xdr:col>
      <xdr:colOff>1104900</xdr:colOff>
      <xdr:row>37</xdr:row>
      <xdr:rowOff>57150</xdr:rowOff>
    </xdr:to>
    <xdr:sp>
      <xdr:nvSpPr>
        <xdr:cNvPr id="5" name="TextBox 5"/>
        <xdr:cNvSpPr txBox="1">
          <a:spLocks noChangeArrowheads="1"/>
        </xdr:cNvSpPr>
      </xdr:nvSpPr>
      <xdr:spPr>
        <a:xfrm>
          <a:off x="285750" y="5676900"/>
          <a:ext cx="6067425"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analysis on the variance of profit forecast will only be applicable when the Group announces the results for the final quarter for the financial year ended 31 December 2004.</a:t>
          </a:r>
        </a:p>
      </xdr:txBody>
    </xdr:sp>
    <xdr:clientData/>
  </xdr:twoCellAnchor>
  <xdr:twoCellAnchor>
    <xdr:from>
      <xdr:col>1</xdr:col>
      <xdr:colOff>9525</xdr:colOff>
      <xdr:row>48</xdr:row>
      <xdr:rowOff>9525</xdr:rowOff>
    </xdr:from>
    <xdr:to>
      <xdr:col>4</xdr:col>
      <xdr:colOff>1104900</xdr:colOff>
      <xdr:row>49</xdr:row>
      <xdr:rowOff>47625</xdr:rowOff>
    </xdr:to>
    <xdr:sp>
      <xdr:nvSpPr>
        <xdr:cNvPr id="6" name="TextBox 7"/>
        <xdr:cNvSpPr txBox="1">
          <a:spLocks noChangeArrowheads="1"/>
        </xdr:cNvSpPr>
      </xdr:nvSpPr>
      <xdr:spPr>
        <a:xfrm>
          <a:off x="285750" y="7781925"/>
          <a:ext cx="6067425" cy="2000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sale of unquoted investments and properties for the current quarter under review.</a:t>
          </a:r>
        </a:p>
      </xdr:txBody>
    </xdr:sp>
    <xdr:clientData/>
  </xdr:twoCellAnchor>
  <xdr:twoCellAnchor>
    <xdr:from>
      <xdr:col>1</xdr:col>
      <xdr:colOff>9525</xdr:colOff>
      <xdr:row>52</xdr:row>
      <xdr:rowOff>9525</xdr:rowOff>
    </xdr:from>
    <xdr:to>
      <xdr:col>4</xdr:col>
      <xdr:colOff>1104900</xdr:colOff>
      <xdr:row>53</xdr:row>
      <xdr:rowOff>47625</xdr:rowOff>
    </xdr:to>
    <xdr:sp>
      <xdr:nvSpPr>
        <xdr:cNvPr id="7" name="TextBox 8"/>
        <xdr:cNvSpPr txBox="1">
          <a:spLocks noChangeArrowheads="1"/>
        </xdr:cNvSpPr>
      </xdr:nvSpPr>
      <xdr:spPr>
        <a:xfrm>
          <a:off x="285750" y="8429625"/>
          <a:ext cx="6067425" cy="2000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purchases and disposals of quoted securities for the quarter under review.</a:t>
          </a:r>
        </a:p>
      </xdr:txBody>
    </xdr:sp>
    <xdr:clientData/>
  </xdr:twoCellAnchor>
  <xdr:twoCellAnchor>
    <xdr:from>
      <xdr:col>1</xdr:col>
      <xdr:colOff>9525</xdr:colOff>
      <xdr:row>56</xdr:row>
      <xdr:rowOff>9525</xdr:rowOff>
    </xdr:from>
    <xdr:to>
      <xdr:col>4</xdr:col>
      <xdr:colOff>1104900</xdr:colOff>
      <xdr:row>76</xdr:row>
      <xdr:rowOff>66675</xdr:rowOff>
    </xdr:to>
    <xdr:sp>
      <xdr:nvSpPr>
        <xdr:cNvPr id="8" name="TextBox 9"/>
        <xdr:cNvSpPr txBox="1">
          <a:spLocks noChangeArrowheads="1"/>
        </xdr:cNvSpPr>
      </xdr:nvSpPr>
      <xdr:spPr>
        <a:xfrm>
          <a:off x="285750" y="9077325"/>
          <a:ext cx="6067425" cy="3295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30 April 2004, the Company issued a Prospectus for the public issue of 71,000,000 new ordinary shares of 10 sen each at an issue price of 21 sen per share payable in full on application comprising:
(a) 8,000,000 new ordinary shares of 10 sen each available for application by the Malaysian public;
(b) 54,500,000 new ordinary shares of 10 sen each available by way of private placement to identified investors; and
(c) 8,500,000 new ordinary shares of 10 sen each available for application by the eligible employees and business associates of the Group
in conjunction with the listing of the Company on the MESDAQ Market of the Bursa Malaysia Securities Berhad. 
The entire issued and paid up capital of the Company was successfully listed on the MESDAQ Market of the Bursa Malaysia Securities Berhad on 24 May 2004.
The Company raised RM14,910,000 from the public issue. As at 25 May 2004, the proceeds from the public issue have not been utilised.</a:t>
          </a:r>
        </a:p>
      </xdr:txBody>
    </xdr:sp>
    <xdr:clientData/>
  </xdr:twoCellAnchor>
  <xdr:twoCellAnchor>
    <xdr:from>
      <xdr:col>0</xdr:col>
      <xdr:colOff>266700</xdr:colOff>
      <xdr:row>92</xdr:row>
      <xdr:rowOff>0</xdr:rowOff>
    </xdr:from>
    <xdr:to>
      <xdr:col>4</xdr:col>
      <xdr:colOff>1085850</xdr:colOff>
      <xdr:row>94</xdr:row>
      <xdr:rowOff>57150</xdr:rowOff>
    </xdr:to>
    <xdr:sp>
      <xdr:nvSpPr>
        <xdr:cNvPr id="9" name="TextBox 10"/>
        <xdr:cNvSpPr txBox="1">
          <a:spLocks noChangeArrowheads="1"/>
        </xdr:cNvSpPr>
      </xdr:nvSpPr>
      <xdr:spPr>
        <a:xfrm>
          <a:off x="266700" y="14916150"/>
          <a:ext cx="6067425" cy="381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had not entered into any contracts involving off balance sheet financial instruments as at the date of this report.</a:t>
          </a:r>
        </a:p>
      </xdr:txBody>
    </xdr:sp>
    <xdr:clientData/>
  </xdr:twoCellAnchor>
  <xdr:twoCellAnchor>
    <xdr:from>
      <xdr:col>1</xdr:col>
      <xdr:colOff>9525</xdr:colOff>
      <xdr:row>97</xdr:row>
      <xdr:rowOff>9525</xdr:rowOff>
    </xdr:from>
    <xdr:to>
      <xdr:col>4</xdr:col>
      <xdr:colOff>1104900</xdr:colOff>
      <xdr:row>103</xdr:row>
      <xdr:rowOff>85725</xdr:rowOff>
    </xdr:to>
    <xdr:sp>
      <xdr:nvSpPr>
        <xdr:cNvPr id="10" name="TextBox 11"/>
        <xdr:cNvSpPr txBox="1">
          <a:spLocks noChangeArrowheads="1"/>
        </xdr:cNvSpPr>
      </xdr:nvSpPr>
      <xdr:spPr>
        <a:xfrm>
          <a:off x="285750" y="15735300"/>
          <a:ext cx="6067425" cy="10477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Metronic Engineering Sdn. Bhd. ("MESB") had on 26 September 2003 vide Civil Suit No MT3-22-833-2003 made a claim against United Engineers (Malaysia) Bhd ("UEM") for RM939,365.14 being the non-settlement of the third payment for the provision of BAS Control System for Telekom Malaysia Berhad Headquarters Project pursuant to an agreement between MESB and UEM dated 2 May 2002. The Defendant had filed its defence on 16 January 2004. MESB had filed its reply to the defence on 29 January 2004. The matter is being fixed for trial.</a:t>
          </a:r>
        </a:p>
      </xdr:txBody>
    </xdr:sp>
    <xdr:clientData/>
  </xdr:twoCellAnchor>
  <xdr:twoCellAnchor>
    <xdr:from>
      <xdr:col>1</xdr:col>
      <xdr:colOff>9525</xdr:colOff>
      <xdr:row>106</xdr:row>
      <xdr:rowOff>9525</xdr:rowOff>
    </xdr:from>
    <xdr:to>
      <xdr:col>4</xdr:col>
      <xdr:colOff>1104900</xdr:colOff>
      <xdr:row>107</xdr:row>
      <xdr:rowOff>66675</xdr:rowOff>
    </xdr:to>
    <xdr:sp>
      <xdr:nvSpPr>
        <xdr:cNvPr id="11" name="TextBox 12"/>
        <xdr:cNvSpPr txBox="1">
          <a:spLocks noChangeArrowheads="1"/>
        </xdr:cNvSpPr>
      </xdr:nvSpPr>
      <xdr:spPr>
        <a:xfrm>
          <a:off x="285750" y="17192625"/>
          <a:ext cx="6067425" cy="219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Board does not recommend any dividend for the current quarter under review.</a:t>
          </a:r>
        </a:p>
      </xdr:txBody>
    </xdr:sp>
    <xdr:clientData/>
  </xdr:twoCellAnchor>
  <xdr:twoCellAnchor>
    <xdr:from>
      <xdr:col>1</xdr:col>
      <xdr:colOff>9525</xdr:colOff>
      <xdr:row>122</xdr:row>
      <xdr:rowOff>9525</xdr:rowOff>
    </xdr:from>
    <xdr:to>
      <xdr:col>4</xdr:col>
      <xdr:colOff>1104900</xdr:colOff>
      <xdr:row>125</xdr:row>
      <xdr:rowOff>0</xdr:rowOff>
    </xdr:to>
    <xdr:sp>
      <xdr:nvSpPr>
        <xdr:cNvPr id="12" name="TextBox 13"/>
        <xdr:cNvSpPr txBox="1">
          <a:spLocks noChangeArrowheads="1"/>
        </xdr:cNvSpPr>
      </xdr:nvSpPr>
      <xdr:spPr>
        <a:xfrm>
          <a:off x="285750" y="19783425"/>
          <a:ext cx="6067425" cy="476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were authorised for issue by the Board of Directors in accordance with a resolution of the directors on 28 May 2004.</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nsol%20cf%2031.3.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1203 vs 304"/>
      <sheetName val="mgb cf 3 2004"/>
      <sheetName val="mgb cf 12 2003"/>
    </sheetNames>
    <sheetDataSet>
      <sheetData sheetId="1">
        <row r="32">
          <cell r="E32">
            <v>-1719211</v>
          </cell>
        </row>
        <row r="41">
          <cell r="E41">
            <v>-213176</v>
          </cell>
        </row>
        <row r="53">
          <cell r="E53">
            <v>3492568</v>
          </cell>
        </row>
        <row r="59">
          <cell r="E59">
            <v>162556.1499999985</v>
          </cell>
        </row>
        <row r="68">
          <cell r="E68">
            <v>-740690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0:B18"/>
  <sheetViews>
    <sheetView workbookViewId="0" topLeftCell="A1">
      <selection activeCell="F7" sqref="F7"/>
    </sheetView>
  </sheetViews>
  <sheetFormatPr defaultColWidth="9.140625" defaultRowHeight="12.75"/>
  <cols>
    <col min="1" max="1" width="9.28125" style="0" bestFit="1" customWidth="1"/>
  </cols>
  <sheetData>
    <row r="10" ht="23.25">
      <c r="B10" s="71" t="s">
        <v>153</v>
      </c>
    </row>
    <row r="11" ht="15">
      <c r="B11" s="70" t="s">
        <v>154</v>
      </c>
    </row>
    <row r="12" ht="15">
      <c r="B12" s="70" t="s">
        <v>155</v>
      </c>
    </row>
    <row r="13" ht="20.25">
      <c r="B13" s="66"/>
    </row>
    <row r="14" s="67" customFormat="1" ht="18">
      <c r="B14" s="68" t="s">
        <v>157</v>
      </c>
    </row>
    <row r="15" s="67" customFormat="1" ht="18">
      <c r="B15" s="68"/>
    </row>
    <row r="16" s="67" customFormat="1" ht="18">
      <c r="B16" s="68" t="s">
        <v>151</v>
      </c>
    </row>
    <row r="17" s="67" customFormat="1" ht="18">
      <c r="B17" s="68"/>
    </row>
    <row r="18" s="67" customFormat="1" ht="18">
      <c r="B18" s="69" t="s">
        <v>152</v>
      </c>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52"/>
  <sheetViews>
    <sheetView workbookViewId="0" topLeftCell="A31">
      <selection activeCell="D12" sqref="D12"/>
    </sheetView>
  </sheetViews>
  <sheetFormatPr defaultColWidth="9.140625" defaultRowHeight="12.75"/>
  <cols>
    <col min="1" max="1" width="9.140625" style="2" customWidth="1"/>
    <col min="2" max="2" width="26.421875" style="2" customWidth="1"/>
    <col min="3" max="3" width="7.57421875" style="38" customWidth="1"/>
    <col min="4" max="5" width="13.7109375" style="3" customWidth="1"/>
    <col min="6" max="6" width="1.57421875" style="3" customWidth="1"/>
    <col min="7" max="7" width="13.7109375" style="3" customWidth="1"/>
    <col min="8" max="8" width="13.421875" style="3" customWidth="1"/>
    <col min="9" max="16384" width="9.140625" style="2" customWidth="1"/>
  </cols>
  <sheetData>
    <row r="1" ht="12.75">
      <c r="A1" s="1" t="s">
        <v>0</v>
      </c>
    </row>
    <row r="2" ht="12.75">
      <c r="A2" s="2" t="s">
        <v>1</v>
      </c>
    </row>
    <row r="4" spans="1:8" s="1" customFormat="1" ht="12.75">
      <c r="A4" s="1" t="s">
        <v>2</v>
      </c>
      <c r="C4" s="58"/>
      <c r="D4" s="4"/>
      <c r="E4" s="4"/>
      <c r="F4" s="4"/>
      <c r="G4" s="4"/>
      <c r="H4" s="4"/>
    </row>
    <row r="5" spans="1:8" s="1" customFormat="1" ht="12.75">
      <c r="A5" s="1" t="s">
        <v>97</v>
      </c>
      <c r="C5" s="58"/>
      <c r="D5" s="4"/>
      <c r="E5" s="4"/>
      <c r="F5" s="4"/>
      <c r="G5" s="4"/>
      <c r="H5" s="4"/>
    </row>
    <row r="6" ht="12.75">
      <c r="A6" s="2" t="s">
        <v>3</v>
      </c>
    </row>
    <row r="8" spans="4:8" ht="12.75">
      <c r="D8" s="76" t="s">
        <v>86</v>
      </c>
      <c r="E8" s="76"/>
      <c r="F8" s="5"/>
      <c r="G8" s="76" t="s">
        <v>17</v>
      </c>
      <c r="H8" s="76"/>
    </row>
    <row r="9" spans="3:8" ht="12.75">
      <c r="C9" s="38" t="s">
        <v>87</v>
      </c>
      <c r="D9" s="5" t="s">
        <v>13</v>
      </c>
      <c r="E9" s="5" t="s">
        <v>14</v>
      </c>
      <c r="F9" s="5"/>
      <c r="G9" s="5" t="s">
        <v>13</v>
      </c>
      <c r="H9" s="5" t="s">
        <v>14</v>
      </c>
    </row>
    <row r="10" spans="4:8" ht="12.75">
      <c r="D10" s="5" t="s">
        <v>44</v>
      </c>
      <c r="E10" s="5" t="s">
        <v>44</v>
      </c>
      <c r="F10" s="5"/>
      <c r="G10" s="5" t="s">
        <v>44</v>
      </c>
      <c r="H10" s="5" t="s">
        <v>44</v>
      </c>
    </row>
    <row r="11" spans="4:8" ht="12.75">
      <c r="D11" s="5"/>
      <c r="E11" s="5"/>
      <c r="F11" s="5"/>
      <c r="G11" s="5"/>
      <c r="H11" s="5"/>
    </row>
    <row r="12" spans="1:8" ht="12.75">
      <c r="A12" s="2" t="s">
        <v>4</v>
      </c>
      <c r="C12" s="38">
        <v>8</v>
      </c>
      <c r="D12" s="3">
        <v>35201506</v>
      </c>
      <c r="E12" s="3">
        <v>0</v>
      </c>
      <c r="G12" s="3">
        <v>35201506</v>
      </c>
      <c r="H12" s="3">
        <v>0</v>
      </c>
    </row>
    <row r="14" spans="1:8" ht="12.75">
      <c r="A14" s="2" t="s">
        <v>5</v>
      </c>
      <c r="D14" s="6">
        <v>-30896806</v>
      </c>
      <c r="E14" s="6">
        <v>0</v>
      </c>
      <c r="G14" s="6">
        <v>-30896806</v>
      </c>
      <c r="H14" s="6">
        <v>0</v>
      </c>
    </row>
    <row r="16" spans="1:8" ht="12.75">
      <c r="A16" s="2" t="s">
        <v>6</v>
      </c>
      <c r="D16" s="3">
        <f>SUM(D12:D14)</f>
        <v>4304700</v>
      </c>
      <c r="E16" s="3">
        <f>SUM(E12:E14)</f>
        <v>0</v>
      </c>
      <c r="G16" s="3">
        <f>SUM(G12:G14)</f>
        <v>4304700</v>
      </c>
      <c r="H16" s="3">
        <f>SUM(H12:H14)</f>
        <v>0</v>
      </c>
    </row>
    <row r="18" spans="1:8" ht="12.75">
      <c r="A18" s="2" t="s">
        <v>7</v>
      </c>
      <c r="D18" s="3">
        <v>62183</v>
      </c>
      <c r="E18" s="3">
        <v>0</v>
      </c>
      <c r="G18" s="3">
        <v>62183</v>
      </c>
      <c r="H18" s="3">
        <v>0</v>
      </c>
    </row>
    <row r="20" spans="1:8" ht="12.75">
      <c r="A20" s="2" t="s">
        <v>18</v>
      </c>
      <c r="D20" s="6">
        <v>-2377958</v>
      </c>
      <c r="E20" s="6">
        <v>0</v>
      </c>
      <c r="G20" s="6">
        <v>-2377958</v>
      </c>
      <c r="H20" s="6">
        <v>0</v>
      </c>
    </row>
    <row r="22" spans="1:8" ht="12.75">
      <c r="A22" s="2" t="s">
        <v>8</v>
      </c>
      <c r="D22" s="3">
        <f>SUM(D16:D21)</f>
        <v>1988925</v>
      </c>
      <c r="E22" s="3">
        <f>SUM(E16:E21)</f>
        <v>0</v>
      </c>
      <c r="G22" s="3">
        <f>SUM(G16:G21)</f>
        <v>1988925</v>
      </c>
      <c r="H22" s="3">
        <f>SUM(H16:H21)</f>
        <v>0</v>
      </c>
    </row>
    <row r="24" spans="1:8" ht="12.75">
      <c r="A24" s="2" t="s">
        <v>77</v>
      </c>
      <c r="D24" s="3">
        <v>-46272</v>
      </c>
      <c r="E24" s="3">
        <v>0</v>
      </c>
      <c r="G24" s="3">
        <v>-46272</v>
      </c>
      <c r="H24" s="3">
        <v>0</v>
      </c>
    </row>
    <row r="26" spans="1:8" ht="12.75">
      <c r="A26" s="2" t="s">
        <v>9</v>
      </c>
      <c r="D26" s="6">
        <v>38537</v>
      </c>
      <c r="E26" s="6">
        <v>0</v>
      </c>
      <c r="G26" s="6">
        <v>38537</v>
      </c>
      <c r="H26" s="6">
        <v>0</v>
      </c>
    </row>
    <row r="28" spans="1:8" ht="12.75">
      <c r="A28" s="2" t="s">
        <v>10</v>
      </c>
      <c r="D28" s="3">
        <f>SUM(D22:D27)</f>
        <v>1981190</v>
      </c>
      <c r="E28" s="3">
        <f>SUM(E22:E27)</f>
        <v>0</v>
      </c>
      <c r="G28" s="3">
        <f>SUM(G22:G27)</f>
        <v>1981190</v>
      </c>
      <c r="H28" s="3">
        <f>SUM(H22:H27)</f>
        <v>0</v>
      </c>
    </row>
    <row r="30" spans="1:8" ht="12.75">
      <c r="A30" s="2" t="s">
        <v>11</v>
      </c>
      <c r="C30" s="38">
        <v>20</v>
      </c>
      <c r="D30" s="6">
        <v>-552000</v>
      </c>
      <c r="E30" s="6">
        <v>0</v>
      </c>
      <c r="G30" s="6">
        <v>-552000</v>
      </c>
      <c r="H30" s="6">
        <v>0</v>
      </c>
    </row>
    <row r="32" spans="1:8" ht="12.75">
      <c r="A32" s="2" t="s">
        <v>12</v>
      </c>
      <c r="D32" s="3">
        <f>SUM(D28:D31)</f>
        <v>1429190</v>
      </c>
      <c r="E32" s="3">
        <f>SUM(E28:E31)</f>
        <v>0</v>
      </c>
      <c r="G32" s="3">
        <f>SUM(G28:G31)</f>
        <v>1429190</v>
      </c>
      <c r="H32" s="3">
        <f>SUM(H28:H31)</f>
        <v>0</v>
      </c>
    </row>
    <row r="34" spans="1:8" ht="12.75">
      <c r="A34" s="2" t="s">
        <v>15</v>
      </c>
      <c r="D34" s="6">
        <v>-993633</v>
      </c>
      <c r="E34" s="6">
        <v>0</v>
      </c>
      <c r="G34" s="6">
        <v>-993633</v>
      </c>
      <c r="H34" s="6">
        <v>0</v>
      </c>
    </row>
    <row r="36" spans="1:8" ht="13.5" thickBot="1">
      <c r="A36" s="2" t="s">
        <v>16</v>
      </c>
      <c r="D36" s="8">
        <f>SUM(D32:D35)</f>
        <v>435557</v>
      </c>
      <c r="E36" s="8">
        <f>SUM(E32:E35)</f>
        <v>0</v>
      </c>
      <c r="G36" s="8">
        <f>SUM(G32:G35)</f>
        <v>435557</v>
      </c>
      <c r="H36" s="8">
        <f>SUM(H32:H35)</f>
        <v>0</v>
      </c>
    </row>
    <row r="37" ht="13.5" thickTop="1"/>
    <row r="38" spans="1:7" ht="12.75">
      <c r="A38" s="2" t="s">
        <v>19</v>
      </c>
      <c r="D38" s="7"/>
      <c r="G38" s="7"/>
    </row>
    <row r="39" spans="2:8" ht="12.75">
      <c r="B39" s="2" t="s">
        <v>88</v>
      </c>
      <c r="D39" s="65">
        <f>'Notes-B'!D118</f>
        <v>1.33204059222573</v>
      </c>
      <c r="E39" s="5" t="s">
        <v>68</v>
      </c>
      <c r="G39" s="65">
        <f>'Notes-B'!E118</f>
        <v>1.33204059222573</v>
      </c>
      <c r="H39" s="5" t="s">
        <v>68</v>
      </c>
    </row>
    <row r="40" spans="2:8" ht="12.75">
      <c r="B40" s="2" t="s">
        <v>89</v>
      </c>
      <c r="D40" s="5" t="s">
        <v>68</v>
      </c>
      <c r="E40" s="5" t="s">
        <v>68</v>
      </c>
      <c r="G40" s="5" t="s">
        <v>68</v>
      </c>
      <c r="H40" s="5" t="s">
        <v>68</v>
      </c>
    </row>
    <row r="41" spans="4:8" ht="12.75">
      <c r="D41" s="5"/>
      <c r="E41" s="5"/>
      <c r="G41" s="5"/>
      <c r="H41" s="5"/>
    </row>
    <row r="42" spans="4:8" ht="12.75">
      <c r="D42" s="5"/>
      <c r="E42" s="5"/>
      <c r="G42" s="5"/>
      <c r="H42" s="5"/>
    </row>
    <row r="43" spans="4:8" ht="12.75">
      <c r="D43" s="5"/>
      <c r="E43" s="5"/>
      <c r="G43" s="5"/>
      <c r="H43" s="5"/>
    </row>
    <row r="44" spans="4:8" ht="12.75">
      <c r="D44" s="5"/>
      <c r="E44" s="5"/>
      <c r="G44" s="5"/>
      <c r="H44" s="5"/>
    </row>
    <row r="45" spans="4:8" ht="12.75">
      <c r="D45" s="5"/>
      <c r="E45" s="5"/>
      <c r="G45" s="5"/>
      <c r="H45" s="5"/>
    </row>
    <row r="46" spans="4:8" ht="12.75">
      <c r="D46" s="5"/>
      <c r="E46" s="5"/>
      <c r="G46" s="5"/>
      <c r="H46" s="5"/>
    </row>
    <row r="47" spans="4:8" ht="12.75">
      <c r="D47" s="5"/>
      <c r="E47" s="5"/>
      <c r="G47" s="5"/>
      <c r="H47" s="5"/>
    </row>
    <row r="48" spans="4:8" ht="12.75">
      <c r="D48" s="5"/>
      <c r="E48" s="5"/>
      <c r="G48" s="5"/>
      <c r="H48" s="5"/>
    </row>
    <row r="49" spans="4:8" ht="12.75">
      <c r="D49" s="5"/>
      <c r="E49" s="5"/>
      <c r="G49" s="5"/>
      <c r="H49" s="5"/>
    </row>
    <row r="50" spans="4:8" ht="12.75">
      <c r="D50" s="5"/>
      <c r="E50" s="5"/>
      <c r="G50" s="5"/>
      <c r="H50" s="5"/>
    </row>
    <row r="51" spans="4:8" ht="12.75">
      <c r="D51" s="5"/>
      <c r="E51" s="5"/>
      <c r="G51" s="5"/>
      <c r="H51" s="5"/>
    </row>
    <row r="52" ht="12.75">
      <c r="G52" s="5"/>
    </row>
  </sheetData>
  <mergeCells count="2">
    <mergeCell ref="D8:E8"/>
    <mergeCell ref="G8:H8"/>
  </mergeCells>
  <printOptions/>
  <pageMargins left="0.5905511811023623" right="0.3937007874015748" top="0.5905511811023623" bottom="0.3937007874015748" header="0.5118110236220472" footer="0.5118110236220472"/>
  <pageSetup orientation="portrait" scale="95" r:id="rId2"/>
  <drawing r:id="rId1"/>
</worksheet>
</file>

<file path=xl/worksheets/sheet3.xml><?xml version="1.0" encoding="utf-8"?>
<worksheet xmlns="http://schemas.openxmlformats.org/spreadsheetml/2006/main" xmlns:r="http://schemas.openxmlformats.org/officeDocument/2006/relationships">
  <dimension ref="A1:E54"/>
  <sheetViews>
    <sheetView workbookViewId="0" topLeftCell="A31">
      <selection activeCell="A42" sqref="A42"/>
    </sheetView>
  </sheetViews>
  <sheetFormatPr defaultColWidth="9.140625" defaultRowHeight="12.75"/>
  <cols>
    <col min="1" max="1" width="9.140625" style="2" customWidth="1"/>
    <col min="2" max="2" width="44.421875" style="2" customWidth="1"/>
    <col min="3" max="3" width="9.421875" style="38" customWidth="1"/>
    <col min="4" max="4" width="15.421875" style="3" customWidth="1"/>
    <col min="5" max="5" width="12.8515625" style="2" customWidth="1"/>
    <col min="6" max="16384" width="9.140625" style="2" customWidth="1"/>
  </cols>
  <sheetData>
    <row r="1" ht="12.75">
      <c r="A1" s="1" t="s">
        <v>0</v>
      </c>
    </row>
    <row r="2" ht="12.75">
      <c r="A2" s="2" t="s">
        <v>1</v>
      </c>
    </row>
    <row r="4" spans="1:4" s="1" customFormat="1" ht="12.75">
      <c r="A4" s="1" t="s">
        <v>20</v>
      </c>
      <c r="C4" s="58"/>
      <c r="D4" s="4"/>
    </row>
    <row r="5" spans="1:4" s="1" customFormat="1" ht="12.75">
      <c r="A5" s="1" t="s">
        <v>21</v>
      </c>
      <c r="C5" s="58"/>
      <c r="D5" s="4"/>
    </row>
    <row r="6" spans="1:5" s="1" customFormat="1" ht="12.75">
      <c r="A6" s="2" t="s">
        <v>3</v>
      </c>
      <c r="C6" s="58"/>
      <c r="D6" s="4"/>
      <c r="E6" s="38" t="s">
        <v>96</v>
      </c>
    </row>
    <row r="7" spans="4:5" ht="12.75">
      <c r="D7" s="5" t="s">
        <v>94</v>
      </c>
      <c r="E7" s="38" t="s">
        <v>95</v>
      </c>
    </row>
    <row r="8" spans="4:5" ht="12.75">
      <c r="D8" s="5" t="s">
        <v>90</v>
      </c>
      <c r="E8" s="38" t="s">
        <v>91</v>
      </c>
    </row>
    <row r="9" spans="3:5" ht="12.75">
      <c r="C9" s="38" t="s">
        <v>87</v>
      </c>
      <c r="D9" s="5" t="s">
        <v>92</v>
      </c>
      <c r="E9" s="38" t="s">
        <v>93</v>
      </c>
    </row>
    <row r="10" spans="4:5" ht="12.75">
      <c r="D10" s="5" t="s">
        <v>44</v>
      </c>
      <c r="E10" s="5" t="s">
        <v>44</v>
      </c>
    </row>
    <row r="11" ht="12.75">
      <c r="D11" s="9"/>
    </row>
    <row r="12" spans="1:5" ht="12.75">
      <c r="A12" s="2" t="s">
        <v>22</v>
      </c>
      <c r="D12" s="3">
        <v>6287231</v>
      </c>
      <c r="E12" s="3">
        <v>0</v>
      </c>
    </row>
    <row r="13" spans="1:5" ht="12.75">
      <c r="A13" s="2" t="s">
        <v>23</v>
      </c>
      <c r="D13" s="3">
        <v>139121</v>
      </c>
      <c r="E13" s="3">
        <v>0</v>
      </c>
    </row>
    <row r="14" spans="1:5" ht="12.75">
      <c r="A14" s="2" t="s">
        <v>85</v>
      </c>
      <c r="D14" s="3">
        <v>970000</v>
      </c>
      <c r="E14" s="3">
        <v>0</v>
      </c>
    </row>
    <row r="15" spans="1:5" ht="12.75">
      <c r="A15" s="2" t="s">
        <v>78</v>
      </c>
      <c r="C15" s="38">
        <v>15</v>
      </c>
      <c r="D15" s="3">
        <v>-2564417</v>
      </c>
      <c r="E15" s="3">
        <v>0</v>
      </c>
    </row>
    <row r="16" ht="12.75">
      <c r="E16" s="3"/>
    </row>
    <row r="17" spans="1:5" ht="12.75">
      <c r="A17" s="2" t="s">
        <v>24</v>
      </c>
      <c r="E17" s="3"/>
    </row>
    <row r="18" spans="1:5" ht="12.75">
      <c r="A18" s="2" t="s">
        <v>25</v>
      </c>
      <c r="D18" s="3">
        <v>2904663</v>
      </c>
      <c r="E18" s="3">
        <v>0</v>
      </c>
    </row>
    <row r="19" spans="1:5" ht="12.75">
      <c r="A19" s="2" t="s">
        <v>26</v>
      </c>
      <c r="D19" s="3">
        <f>14168190+58610575</f>
        <v>72778765</v>
      </c>
      <c r="E19" s="3">
        <v>0</v>
      </c>
    </row>
    <row r="20" spans="1:5" ht="12.75">
      <c r="A20" s="2" t="s">
        <v>27</v>
      </c>
      <c r="D20" s="3">
        <v>1252119</v>
      </c>
      <c r="E20" s="3">
        <v>368844</v>
      </c>
    </row>
    <row r="21" spans="1:5" ht="12.75">
      <c r="A21" s="2" t="s">
        <v>28</v>
      </c>
      <c r="D21" s="3">
        <v>7708450</v>
      </c>
      <c r="E21" s="3">
        <v>0</v>
      </c>
    </row>
    <row r="22" spans="1:5" ht="12.75">
      <c r="A22" s="2" t="s">
        <v>29</v>
      </c>
      <c r="D22" s="3">
        <v>2463427</v>
      </c>
      <c r="E22" s="3">
        <v>2</v>
      </c>
    </row>
    <row r="23" spans="4:5" ht="12.75">
      <c r="D23" s="10">
        <f>SUM(D18:D22)</f>
        <v>87107424</v>
      </c>
      <c r="E23" s="10">
        <f>SUM(E18:E22)</f>
        <v>368846</v>
      </c>
    </row>
    <row r="24" ht="12.75">
      <c r="E24" s="3"/>
    </row>
    <row r="25" spans="1:5" ht="12.75">
      <c r="A25" s="2" t="s">
        <v>30</v>
      </c>
      <c r="E25" s="3"/>
    </row>
    <row r="26" spans="1:5" ht="12.75">
      <c r="A26" s="2" t="s">
        <v>31</v>
      </c>
      <c r="D26" s="3">
        <f>39708627+3055518</f>
        <v>42764145</v>
      </c>
      <c r="E26" s="3">
        <v>0</v>
      </c>
    </row>
    <row r="27" spans="1:5" ht="12.75">
      <c r="A27" s="2" t="s">
        <v>32</v>
      </c>
      <c r="D27" s="3">
        <f>8384266+1738663-75000</f>
        <v>10047929</v>
      </c>
      <c r="E27" s="3">
        <v>370108</v>
      </c>
    </row>
    <row r="28" spans="1:5" ht="12.75">
      <c r="A28" s="2" t="s">
        <v>33</v>
      </c>
      <c r="C28" s="38">
        <v>24</v>
      </c>
      <c r="D28" s="3">
        <v>10905554</v>
      </c>
      <c r="E28" s="3">
        <v>0</v>
      </c>
    </row>
    <row r="29" spans="1:5" ht="12.75">
      <c r="A29" s="2" t="s">
        <v>34</v>
      </c>
      <c r="D29" s="3">
        <v>4737823</v>
      </c>
      <c r="E29" s="3">
        <v>0</v>
      </c>
    </row>
    <row r="30" spans="4:5" ht="12.75">
      <c r="D30" s="10">
        <f>SUM(D26:D29)</f>
        <v>68455451</v>
      </c>
      <c r="E30" s="10">
        <f>SUM(E26:E29)</f>
        <v>370108</v>
      </c>
    </row>
    <row r="31" spans="1:5" ht="12.75">
      <c r="A31" s="2" t="s">
        <v>35</v>
      </c>
      <c r="D31" s="10">
        <f>D23-D30</f>
        <v>18651973</v>
      </c>
      <c r="E31" s="10">
        <f>E23-E30</f>
        <v>-1262</v>
      </c>
    </row>
    <row r="32" spans="4:5" ht="12.75">
      <c r="D32" s="12"/>
      <c r="E32" s="12"/>
    </row>
    <row r="33" spans="4:5" ht="13.5" thickBot="1">
      <c r="D33" s="8">
        <f>SUM(D12:D15)+D31</f>
        <v>23483908</v>
      </c>
      <c r="E33" s="8">
        <f>SUM(E12:E15)+E31</f>
        <v>-1262</v>
      </c>
    </row>
    <row r="34" ht="13.5" thickTop="1">
      <c r="E34" s="3"/>
    </row>
    <row r="35" spans="1:5" ht="12.75">
      <c r="A35" s="2" t="s">
        <v>36</v>
      </c>
      <c r="E35" s="3"/>
    </row>
    <row r="36" spans="1:5" ht="12.75">
      <c r="A36" s="2" t="s">
        <v>37</v>
      </c>
      <c r="D36" s="3">
        <v>21254000</v>
      </c>
      <c r="E36" s="3">
        <v>2</v>
      </c>
    </row>
    <row r="37" spans="1:5" ht="12.75">
      <c r="A37" s="2" t="s">
        <v>158</v>
      </c>
      <c r="D37" s="6">
        <v>434293</v>
      </c>
      <c r="E37" s="6">
        <v>-1264</v>
      </c>
    </row>
    <row r="38" spans="4:5" ht="12.75">
      <c r="D38" s="3">
        <f>SUM(D36:D37)</f>
        <v>21688293</v>
      </c>
      <c r="E38" s="3">
        <f>SUM(E36:E37)</f>
        <v>-1262</v>
      </c>
    </row>
    <row r="39" ht="12.75">
      <c r="E39" s="3"/>
    </row>
    <row r="40" spans="1:5" ht="12.75">
      <c r="A40" s="2" t="s">
        <v>39</v>
      </c>
      <c r="C40" s="38">
        <v>24</v>
      </c>
      <c r="D40" s="3">
        <v>22283</v>
      </c>
      <c r="E40" s="3">
        <v>0</v>
      </c>
    </row>
    <row r="41" spans="1:5" ht="12.75">
      <c r="A41" s="2" t="s">
        <v>40</v>
      </c>
      <c r="C41" s="38">
        <v>24</v>
      </c>
      <c r="D41" s="3">
        <v>1773332</v>
      </c>
      <c r="E41" s="3">
        <v>0</v>
      </c>
    </row>
    <row r="42" spans="4:5" ht="13.5" thickBot="1">
      <c r="D42" s="11">
        <f>SUM(D38:D41)</f>
        <v>23483908</v>
      </c>
      <c r="E42" s="11">
        <f>SUM(E38:E41)</f>
        <v>-1262</v>
      </c>
    </row>
    <row r="43" spans="4:5" ht="13.5" thickTop="1">
      <c r="D43" s="12"/>
      <c r="E43" s="12"/>
    </row>
    <row r="44" spans="4:5" ht="12.75">
      <c r="D44" s="12"/>
      <c r="E44" s="12"/>
    </row>
    <row r="45" spans="4:5" ht="12.75">
      <c r="D45" s="12"/>
      <c r="E45" s="12"/>
    </row>
    <row r="46" spans="4:5" ht="12.75">
      <c r="D46" s="12"/>
      <c r="E46" s="12"/>
    </row>
    <row r="47" spans="4:5" ht="12.75">
      <c r="D47" s="12"/>
      <c r="E47" s="12"/>
    </row>
    <row r="48" spans="4:5" ht="12.75">
      <c r="D48" s="12"/>
      <c r="E48" s="12"/>
    </row>
    <row r="49" spans="4:5" ht="12.75">
      <c r="D49" s="12"/>
      <c r="E49" s="12"/>
    </row>
    <row r="50" spans="4:5" ht="12.75">
      <c r="D50" s="12"/>
      <c r="E50" s="12"/>
    </row>
    <row r="51" spans="4:5" ht="12.75">
      <c r="D51" s="12"/>
      <c r="E51" s="12"/>
    </row>
    <row r="52" spans="4:5" ht="12.75">
      <c r="D52" s="12"/>
      <c r="E52" s="38"/>
    </row>
    <row r="53" ht="12.75">
      <c r="D53" s="12"/>
    </row>
    <row r="54" ht="12.75">
      <c r="D54" s="12"/>
    </row>
  </sheetData>
  <printOptions/>
  <pageMargins left="0.5905511811023623" right="0.3937007874015748" top="0.5905511811023623" bottom="0.3937007874015748" header="0.5118110236220472" footer="0.5118110236220472"/>
  <pageSetup orientation="portrait" r:id="rId2"/>
  <drawing r:id="rId1"/>
</worksheet>
</file>

<file path=xl/worksheets/sheet4.xml><?xml version="1.0" encoding="utf-8"?>
<worksheet xmlns="http://schemas.openxmlformats.org/spreadsheetml/2006/main" xmlns:r="http://schemas.openxmlformats.org/officeDocument/2006/relationships">
  <dimension ref="A1:F18"/>
  <sheetViews>
    <sheetView workbookViewId="0" topLeftCell="A1">
      <selection activeCell="E20" sqref="E20"/>
    </sheetView>
  </sheetViews>
  <sheetFormatPr defaultColWidth="9.140625" defaultRowHeight="12.75"/>
  <cols>
    <col min="2" max="2" width="23.421875" style="0" customWidth="1"/>
    <col min="3" max="3" width="8.00390625" style="0" customWidth="1"/>
    <col min="4" max="4" width="14.28125" style="13" customWidth="1"/>
    <col min="5" max="5" width="17.8515625" style="0" bestFit="1" customWidth="1"/>
    <col min="6" max="6" width="14.28125" style="0" customWidth="1"/>
  </cols>
  <sheetData>
    <row r="1" spans="1:4" s="2" customFormat="1" ht="12.75">
      <c r="A1" s="1" t="s">
        <v>0</v>
      </c>
      <c r="D1" s="3"/>
    </row>
    <row r="2" spans="1:4" s="2" customFormat="1" ht="12.75">
      <c r="A2" s="2" t="s">
        <v>1</v>
      </c>
      <c r="D2" s="3"/>
    </row>
    <row r="3" s="2" customFormat="1" ht="12.75">
      <c r="D3" s="3"/>
    </row>
    <row r="4" spans="1:4" s="1" customFormat="1" ht="12.75">
      <c r="A4" s="1" t="s">
        <v>41</v>
      </c>
      <c r="D4" s="4"/>
    </row>
    <row r="5" spans="1:4" s="1" customFormat="1" ht="12.75">
      <c r="A5" s="1" t="s">
        <v>97</v>
      </c>
      <c r="D5" s="4"/>
    </row>
    <row r="6" spans="1:4" s="2" customFormat="1" ht="12.75">
      <c r="A6" s="2" t="s">
        <v>3</v>
      </c>
      <c r="D6" s="3"/>
    </row>
    <row r="8" spans="4:6" ht="12.75">
      <c r="D8" s="14" t="s">
        <v>42</v>
      </c>
      <c r="E8" s="15" t="s">
        <v>159</v>
      </c>
      <c r="F8" s="15"/>
    </row>
    <row r="9" spans="3:6" ht="12.75">
      <c r="C9" s="15" t="s">
        <v>87</v>
      </c>
      <c r="D9" s="72" t="s">
        <v>156</v>
      </c>
      <c r="E9" s="15" t="s">
        <v>38</v>
      </c>
      <c r="F9" s="15" t="s">
        <v>43</v>
      </c>
    </row>
    <row r="10" spans="4:6" ht="12.75">
      <c r="D10" s="14" t="s">
        <v>44</v>
      </c>
      <c r="E10" s="15" t="s">
        <v>44</v>
      </c>
      <c r="F10" s="15" t="s">
        <v>44</v>
      </c>
    </row>
    <row r="12" spans="1:6" ht="12.75">
      <c r="A12" t="s">
        <v>45</v>
      </c>
      <c r="D12" s="13">
        <v>2</v>
      </c>
      <c r="E12" s="13">
        <v>-1264</v>
      </c>
      <c r="F12" s="16">
        <f>SUM(D12:E12)</f>
        <v>-1262</v>
      </c>
    </row>
    <row r="13" ht="12.75">
      <c r="E13" s="13"/>
    </row>
    <row r="14" spans="1:6" ht="12.75">
      <c r="A14" t="s">
        <v>46</v>
      </c>
      <c r="C14" s="15">
        <v>6</v>
      </c>
      <c r="D14" s="13">
        <v>21253998</v>
      </c>
      <c r="E14" s="13"/>
      <c r="F14" s="16">
        <f>SUM(D14:E14)</f>
        <v>21253998</v>
      </c>
    </row>
    <row r="15" ht="12.75">
      <c r="E15" s="13"/>
    </row>
    <row r="16" spans="1:6" ht="12.75">
      <c r="A16" t="s">
        <v>47</v>
      </c>
      <c r="E16" s="13">
        <v>435557</v>
      </c>
      <c r="F16" s="16">
        <f>SUM(D16:E16)</f>
        <v>435557</v>
      </c>
    </row>
    <row r="17" ht="12.75">
      <c r="E17" s="13"/>
    </row>
    <row r="18" spans="1:6" ht="13.5" thickBot="1">
      <c r="A18" t="s">
        <v>48</v>
      </c>
      <c r="D18" s="17">
        <f>SUM(D12:D17)</f>
        <v>21254000</v>
      </c>
      <c r="E18" s="17">
        <f>SUM(E12:E17)</f>
        <v>434293</v>
      </c>
      <c r="F18" s="18">
        <f>SUM(D18:E18)</f>
        <v>21688293</v>
      </c>
    </row>
    <row r="19" ht="13.5" thickTop="1"/>
  </sheetData>
  <printOptions/>
  <pageMargins left="0.5905511811023623" right="0.3937007874015748" top="0.5905511811023623" bottom="0.3937007874015748" header="0.5118110236220472" footer="0.5118110236220472"/>
  <pageSetup orientation="portrait" r:id="rId2"/>
  <drawing r:id="rId1"/>
</worksheet>
</file>

<file path=xl/worksheets/sheet5.xml><?xml version="1.0" encoding="utf-8"?>
<worksheet xmlns="http://schemas.openxmlformats.org/spreadsheetml/2006/main" xmlns:r="http://schemas.openxmlformats.org/officeDocument/2006/relationships">
  <dimension ref="A1:E28"/>
  <sheetViews>
    <sheetView workbookViewId="0" topLeftCell="A1">
      <selection activeCell="B15" sqref="B15"/>
    </sheetView>
  </sheetViews>
  <sheetFormatPr defaultColWidth="9.140625" defaultRowHeight="12.75"/>
  <cols>
    <col min="1" max="1" width="9.140625" style="2" customWidth="1"/>
    <col min="2" max="2" width="53.8515625" style="2" customWidth="1"/>
    <col min="3" max="3" width="13.7109375" style="3" customWidth="1"/>
    <col min="4" max="4" width="2.00390625" style="3" customWidth="1"/>
    <col min="5" max="5" width="13.7109375" style="3" customWidth="1"/>
    <col min="6" max="16384" width="9.140625" style="2" customWidth="1"/>
  </cols>
  <sheetData>
    <row r="1" ht="12.75">
      <c r="A1" s="1" t="s">
        <v>0</v>
      </c>
    </row>
    <row r="2" ht="12.75">
      <c r="A2" s="2" t="s">
        <v>1</v>
      </c>
    </row>
    <row r="4" spans="1:5" s="1" customFormat="1" ht="12.75">
      <c r="A4" s="1" t="s">
        <v>49</v>
      </c>
      <c r="C4" s="4"/>
      <c r="D4" s="4"/>
      <c r="E4" s="4"/>
    </row>
    <row r="5" spans="1:5" s="1" customFormat="1" ht="12.75">
      <c r="A5" s="1" t="s">
        <v>97</v>
      </c>
      <c r="C5" s="4"/>
      <c r="D5" s="4"/>
      <c r="E5" s="4"/>
    </row>
    <row r="6" ht="12.75">
      <c r="A6" s="2" t="s">
        <v>3</v>
      </c>
    </row>
    <row r="7" spans="3:5" ht="12.75">
      <c r="C7" s="76" t="s">
        <v>86</v>
      </c>
      <c r="D7" s="76"/>
      <c r="E7" s="76"/>
    </row>
    <row r="8" spans="3:5" ht="12.75">
      <c r="C8" s="5" t="s">
        <v>13</v>
      </c>
      <c r="D8" s="5"/>
      <c r="E8" s="5" t="s">
        <v>14</v>
      </c>
    </row>
    <row r="9" spans="3:5" ht="12.75">
      <c r="C9" s="5" t="s">
        <v>44</v>
      </c>
      <c r="D9" s="5"/>
      <c r="E9" s="5" t="s">
        <v>44</v>
      </c>
    </row>
    <row r="10" spans="3:5" ht="12.75">
      <c r="C10" s="5"/>
      <c r="D10" s="5"/>
      <c r="E10" s="5"/>
    </row>
    <row r="11" spans="1:5" ht="12.75">
      <c r="A11" s="2" t="s">
        <v>71</v>
      </c>
      <c r="C11" s="3">
        <f>'[1]mgb cf 3 2004'!$E$32</f>
        <v>-1719211</v>
      </c>
      <c r="E11" s="3">
        <v>0</v>
      </c>
    </row>
    <row r="13" spans="1:5" ht="12.75">
      <c r="A13" s="2" t="s">
        <v>72</v>
      </c>
      <c r="C13" s="3">
        <f>'[1]mgb cf 3 2004'!$E$41</f>
        <v>-213176</v>
      </c>
      <c r="E13" s="3">
        <v>0</v>
      </c>
    </row>
    <row r="15" spans="1:5" ht="12.75">
      <c r="A15" s="2" t="s">
        <v>73</v>
      </c>
      <c r="C15" s="6">
        <f>'[1]mgb cf 3 2004'!$E$53</f>
        <v>3492568</v>
      </c>
      <c r="E15" s="6">
        <v>0</v>
      </c>
    </row>
    <row r="17" spans="1:5" ht="12.75">
      <c r="A17" s="2" t="s">
        <v>74</v>
      </c>
      <c r="C17" s="3">
        <f>SUM(C11:C15)</f>
        <v>1560181</v>
      </c>
      <c r="E17" s="3">
        <v>0</v>
      </c>
    </row>
    <row r="19" spans="1:5" ht="12.75">
      <c r="A19" s="2" t="s">
        <v>75</v>
      </c>
      <c r="C19" s="3">
        <f>'[1]mgb cf 3 2004'!$E$59</f>
        <v>162556.1499999985</v>
      </c>
      <c r="E19" s="3">
        <v>0</v>
      </c>
    </row>
    <row r="21" spans="1:5" ht="13.5" thickBot="1">
      <c r="A21" s="2" t="s">
        <v>98</v>
      </c>
      <c r="C21" s="11">
        <f>SUM(C17:C19)</f>
        <v>1722737.1499999985</v>
      </c>
      <c r="E21" s="11">
        <v>0</v>
      </c>
    </row>
    <row r="22" ht="13.5" thickTop="1"/>
    <row r="24" ht="12.75">
      <c r="A24" s="2" t="s">
        <v>99</v>
      </c>
    </row>
    <row r="26" spans="1:5" ht="12.75">
      <c r="A26" s="2" t="s">
        <v>79</v>
      </c>
      <c r="C26" s="3">
        <f>'BS'!D22</f>
        <v>2463427</v>
      </c>
      <c r="E26" s="3">
        <v>0</v>
      </c>
    </row>
    <row r="27" spans="1:5" ht="12.75">
      <c r="A27" s="2" t="s">
        <v>141</v>
      </c>
      <c r="C27" s="3">
        <f>'[1]mgb cf 3 2004'!$E$68</f>
        <v>-740690</v>
      </c>
      <c r="E27" s="3">
        <v>0</v>
      </c>
    </row>
    <row r="28" spans="3:5" ht="13.5" thickBot="1">
      <c r="C28" s="11">
        <f>SUM(C26:C27)</f>
        <v>1722737</v>
      </c>
      <c r="E28" s="11">
        <v>0</v>
      </c>
    </row>
    <row r="29" ht="13.5" thickTop="1"/>
  </sheetData>
  <mergeCells count="1">
    <mergeCell ref="C7:E7"/>
  </mergeCells>
  <printOptions/>
  <pageMargins left="0.5905511811023623" right="0.3937007874015748"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E192"/>
  <sheetViews>
    <sheetView zoomScaleSheetLayoutView="75" workbookViewId="0" topLeftCell="A89">
      <selection activeCell="C112" sqref="C112"/>
    </sheetView>
  </sheetViews>
  <sheetFormatPr defaultColWidth="9.140625" defaultRowHeight="12.75"/>
  <cols>
    <col min="1" max="1" width="4.140625" style="24" customWidth="1"/>
    <col min="2" max="2" width="13.7109375" style="19" customWidth="1"/>
    <col min="3" max="3" width="44.00390625" style="19" customWidth="1"/>
    <col min="4" max="4" width="15.57421875" style="20" customWidth="1"/>
    <col min="5" max="5" width="17.8515625" style="20" customWidth="1"/>
    <col min="6" max="16384" width="8.8515625" style="20" customWidth="1"/>
  </cols>
  <sheetData>
    <row r="1" spans="1:3" s="2" customFormat="1" ht="12.75">
      <c r="A1" s="24" t="s">
        <v>0</v>
      </c>
      <c r="C1" s="3"/>
    </row>
    <row r="2" spans="1:3" s="2" customFormat="1" ht="12.75">
      <c r="A2" s="29" t="s">
        <v>1</v>
      </c>
      <c r="C2" s="3"/>
    </row>
    <row r="3" spans="1:3" ht="12.75">
      <c r="A3" s="30"/>
      <c r="B3" s="23"/>
      <c r="C3" s="23"/>
    </row>
    <row r="5" ht="12.75">
      <c r="B5" s="21"/>
    </row>
    <row r="6" ht="12.75">
      <c r="B6" s="25"/>
    </row>
    <row r="8" spans="1:2" ht="12.75">
      <c r="A8" s="59" t="s">
        <v>101</v>
      </c>
      <c r="B8" s="21" t="s">
        <v>50</v>
      </c>
    </row>
    <row r="9" ht="12.75">
      <c r="B9" s="21"/>
    </row>
    <row r="10" ht="12.75">
      <c r="B10" s="21"/>
    </row>
    <row r="11" ht="12.75">
      <c r="B11" s="21"/>
    </row>
    <row r="12" ht="12.75">
      <c r="B12" s="21"/>
    </row>
    <row r="13" ht="12.75">
      <c r="B13" s="21"/>
    </row>
    <row r="14" ht="12.75">
      <c r="B14" s="21"/>
    </row>
    <row r="15" ht="12.75">
      <c r="B15" s="21"/>
    </row>
    <row r="16" ht="12.75">
      <c r="B16" s="21"/>
    </row>
    <row r="17" spans="1:2" ht="12.75">
      <c r="A17" s="59" t="s">
        <v>100</v>
      </c>
      <c r="B17" s="21" t="s">
        <v>102</v>
      </c>
    </row>
    <row r="18" spans="1:2" ht="12.75">
      <c r="A18" s="59"/>
      <c r="B18" s="21"/>
    </row>
    <row r="19" ht="12.75">
      <c r="B19" s="21"/>
    </row>
    <row r="22" spans="1:2" ht="12.75">
      <c r="A22" s="59" t="s">
        <v>103</v>
      </c>
      <c r="B22" s="21" t="s">
        <v>52</v>
      </c>
    </row>
    <row r="23" ht="12.75">
      <c r="B23" s="21"/>
    </row>
    <row r="28" spans="1:2" ht="12.75">
      <c r="A28" s="59" t="s">
        <v>104</v>
      </c>
      <c r="B28" s="21" t="s">
        <v>53</v>
      </c>
    </row>
    <row r="29" ht="12.75">
      <c r="B29" s="21"/>
    </row>
    <row r="30" spans="1:2" ht="13.5" customHeight="1">
      <c r="A30" s="20"/>
      <c r="B30" s="20"/>
    </row>
    <row r="31" ht="13.5" customHeight="1">
      <c r="B31" s="22"/>
    </row>
    <row r="32" ht="13.5" customHeight="1">
      <c r="B32" s="22"/>
    </row>
    <row r="33" ht="13.5" customHeight="1">
      <c r="B33" s="22"/>
    </row>
    <row r="34" spans="1:3" s="2" customFormat="1" ht="12.75">
      <c r="A34" s="60" t="s">
        <v>105</v>
      </c>
      <c r="B34" s="26" t="s">
        <v>54</v>
      </c>
      <c r="C34" s="27"/>
    </row>
    <row r="35" spans="1:3" s="2" customFormat="1" ht="12.75">
      <c r="A35" s="31"/>
      <c r="B35" s="26"/>
      <c r="C35" s="27"/>
    </row>
    <row r="36" spans="1:2" ht="13.5" customHeight="1">
      <c r="A36" s="20"/>
      <c r="B36" s="20"/>
    </row>
    <row r="37" ht="13.5" customHeight="1"/>
    <row r="38" ht="13.5" customHeight="1"/>
    <row r="39" spans="1:3" s="2" customFormat="1" ht="12.75">
      <c r="A39" s="60" t="s">
        <v>106</v>
      </c>
      <c r="B39" s="26" t="s">
        <v>58</v>
      </c>
      <c r="C39" s="27"/>
    </row>
    <row r="40" spans="1:3" s="2" customFormat="1" ht="12.75">
      <c r="A40" s="60"/>
      <c r="B40" s="26"/>
      <c r="C40" s="27"/>
    </row>
    <row r="41" spans="1:3" s="2" customFormat="1" ht="12.75">
      <c r="A41" s="60"/>
      <c r="B41" s="26"/>
      <c r="C41" s="27"/>
    </row>
    <row r="42" spans="1:3" s="2" customFormat="1" ht="12.75">
      <c r="A42" s="60"/>
      <c r="B42" s="26"/>
      <c r="C42" s="27"/>
    </row>
    <row r="43" spans="1:3" s="2" customFormat="1" ht="12.75">
      <c r="A43" s="60"/>
      <c r="B43" s="26"/>
      <c r="C43" s="27"/>
    </row>
    <row r="54" spans="1:3" s="2" customFormat="1" ht="12.75">
      <c r="A54" s="60" t="s">
        <v>107</v>
      </c>
      <c r="B54" s="26" t="s">
        <v>55</v>
      </c>
      <c r="C54" s="27"/>
    </row>
    <row r="55" spans="1:3" s="2" customFormat="1" ht="12.75">
      <c r="A55" s="31"/>
      <c r="B55" s="26"/>
      <c r="C55" s="27"/>
    </row>
    <row r="56" spans="1:3" s="2" customFormat="1" ht="12.75">
      <c r="A56" s="31"/>
      <c r="B56" s="27"/>
      <c r="C56" s="27"/>
    </row>
    <row r="58" spans="1:3" s="2" customFormat="1" ht="12.75">
      <c r="A58" s="60" t="s">
        <v>108</v>
      </c>
      <c r="B58" s="26" t="s">
        <v>56</v>
      </c>
      <c r="C58" s="27"/>
    </row>
    <row r="59" spans="1:3" s="2" customFormat="1" ht="12.75">
      <c r="A59" s="60"/>
      <c r="B59" s="26"/>
      <c r="C59" s="27"/>
    </row>
    <row r="60" spans="1:5" s="2" customFormat="1" ht="12.75">
      <c r="A60" s="31"/>
      <c r="C60" s="27"/>
      <c r="D60" s="45" t="s">
        <v>86</v>
      </c>
      <c r="E60" s="45" t="s">
        <v>17</v>
      </c>
    </row>
    <row r="61" spans="1:5" s="2" customFormat="1" ht="12.75">
      <c r="A61" s="31"/>
      <c r="B61" s="26"/>
      <c r="C61" s="27"/>
      <c r="D61" s="45" t="s">
        <v>13</v>
      </c>
      <c r="E61" s="45" t="s">
        <v>13</v>
      </c>
    </row>
    <row r="62" spans="1:5" s="2" customFormat="1" ht="12.75">
      <c r="A62" s="31"/>
      <c r="B62" s="26"/>
      <c r="C62" s="27"/>
      <c r="D62" s="45" t="s">
        <v>44</v>
      </c>
      <c r="E62" s="45" t="s">
        <v>44</v>
      </c>
    </row>
    <row r="63" spans="1:5" s="2" customFormat="1" ht="12.75">
      <c r="A63" s="31"/>
      <c r="B63" s="26" t="s">
        <v>113</v>
      </c>
      <c r="C63" s="27"/>
      <c r="D63" s="45"/>
      <c r="E63" s="45"/>
    </row>
    <row r="64" spans="1:5" s="2" customFormat="1" ht="15.75" customHeight="1">
      <c r="A64" s="31"/>
      <c r="B64" s="27" t="s">
        <v>109</v>
      </c>
      <c r="C64" s="27"/>
      <c r="D64" s="43">
        <v>33978347</v>
      </c>
      <c r="E64" s="43">
        <v>33978347</v>
      </c>
    </row>
    <row r="65" spans="1:5" s="2" customFormat="1" ht="15.75" customHeight="1">
      <c r="A65" s="31"/>
      <c r="B65" s="27" t="s">
        <v>110</v>
      </c>
      <c r="C65" s="27"/>
      <c r="D65" s="3">
        <v>906151</v>
      </c>
      <c r="E65" s="3">
        <v>906151</v>
      </c>
    </row>
    <row r="66" spans="1:5" s="2" customFormat="1" ht="12.75">
      <c r="A66" s="31"/>
      <c r="B66" s="32" t="s">
        <v>111</v>
      </c>
      <c r="C66" s="27"/>
      <c r="D66" s="45">
        <v>317008</v>
      </c>
      <c r="E66" s="45">
        <v>317008</v>
      </c>
    </row>
    <row r="67" spans="1:5" s="2" customFormat="1" ht="13.5" thickBot="1">
      <c r="A67" s="31"/>
      <c r="B67" s="32"/>
      <c r="C67" s="27"/>
      <c r="D67" s="50">
        <f>SUM(D64:D66)</f>
        <v>35201506</v>
      </c>
      <c r="E67" s="50">
        <f>SUM(E64:E66)</f>
        <v>35201506</v>
      </c>
    </row>
    <row r="68" spans="1:5" s="2" customFormat="1" ht="13.5" thickTop="1">
      <c r="A68" s="31"/>
      <c r="B68" s="32"/>
      <c r="C68" s="27"/>
      <c r="D68" s="74"/>
      <c r="E68" s="74"/>
    </row>
    <row r="69" spans="1:5" s="2" customFormat="1" ht="12.75">
      <c r="A69" s="31"/>
      <c r="B69" s="52" t="s">
        <v>176</v>
      </c>
      <c r="C69" s="27"/>
      <c r="D69" s="74"/>
      <c r="E69" s="74"/>
    </row>
    <row r="70" spans="1:5" s="2" customFormat="1" ht="12.75">
      <c r="A70" s="31"/>
      <c r="B70" s="27" t="s">
        <v>109</v>
      </c>
      <c r="C70" s="27"/>
      <c r="D70" s="74">
        <v>3612296</v>
      </c>
      <c r="E70" s="74">
        <v>3612296</v>
      </c>
    </row>
    <row r="71" spans="1:5" s="2" customFormat="1" ht="12.75">
      <c r="A71" s="31"/>
      <c r="B71" s="27" t="s">
        <v>110</v>
      </c>
      <c r="C71" s="27"/>
      <c r="D71" s="74">
        <v>676358</v>
      </c>
      <c r="E71" s="74">
        <v>676358</v>
      </c>
    </row>
    <row r="72" spans="1:5" s="2" customFormat="1" ht="12.75">
      <c r="A72" s="31"/>
      <c r="B72" s="32" t="s">
        <v>111</v>
      </c>
      <c r="C72" s="27"/>
      <c r="D72" s="74">
        <v>16046</v>
      </c>
      <c r="E72" s="74">
        <v>16046</v>
      </c>
    </row>
    <row r="73" spans="1:5" s="2" customFormat="1" ht="12.75">
      <c r="A73" s="31"/>
      <c r="B73" s="32" t="s">
        <v>178</v>
      </c>
      <c r="C73" s="27"/>
      <c r="D73" s="75">
        <v>62183</v>
      </c>
      <c r="E73" s="75">
        <v>62183</v>
      </c>
    </row>
    <row r="74" spans="1:5" s="2" customFormat="1" ht="12.75">
      <c r="A74" s="31"/>
      <c r="B74" s="32"/>
      <c r="C74" s="27"/>
      <c r="D74" s="74">
        <f>SUM(D70:D73)</f>
        <v>4366883</v>
      </c>
      <c r="E74" s="74">
        <f>SUM(E70:E73)</f>
        <v>4366883</v>
      </c>
    </row>
    <row r="75" spans="1:5" s="2" customFormat="1" ht="12.75">
      <c r="A75" s="31"/>
      <c r="B75" s="32" t="s">
        <v>179</v>
      </c>
      <c r="C75" s="27"/>
      <c r="D75" s="74">
        <v>-2377958</v>
      </c>
      <c r="E75" s="74">
        <v>-2377958</v>
      </c>
    </row>
    <row r="76" spans="1:5" s="2" customFormat="1" ht="13.5" thickBot="1">
      <c r="A76" s="31"/>
      <c r="B76" s="32" t="s">
        <v>8</v>
      </c>
      <c r="C76" s="27"/>
      <c r="D76" s="50">
        <f>SUM(D74:D75)</f>
        <v>1988925</v>
      </c>
      <c r="E76" s="50">
        <f>SUM(E74:E75)</f>
        <v>1988925</v>
      </c>
    </row>
    <row r="77" ht="13.5" thickTop="1"/>
    <row r="78" spans="1:3" s="2" customFormat="1" ht="12.75">
      <c r="A78" s="60" t="s">
        <v>112</v>
      </c>
      <c r="B78" s="26" t="s">
        <v>83</v>
      </c>
      <c r="C78" s="27"/>
    </row>
    <row r="79" spans="1:3" s="2" customFormat="1" ht="12.75">
      <c r="A79" s="60"/>
      <c r="B79" s="26"/>
      <c r="C79" s="27"/>
    </row>
    <row r="80" s="2" customFormat="1" ht="12.75">
      <c r="A80" s="31"/>
    </row>
    <row r="81" s="2" customFormat="1" ht="12.75">
      <c r="A81" s="31"/>
    </row>
    <row r="82" s="2" customFormat="1" ht="12.75">
      <c r="A82" s="31"/>
    </row>
    <row r="83" s="2" customFormat="1" ht="12.75">
      <c r="A83" s="31"/>
    </row>
    <row r="84" s="2" customFormat="1" ht="12.75">
      <c r="A84" s="31"/>
    </row>
    <row r="85" spans="1:3" s="2" customFormat="1" ht="12.75">
      <c r="A85" s="60" t="s">
        <v>114</v>
      </c>
      <c r="B85" s="26" t="s">
        <v>59</v>
      </c>
      <c r="C85" s="27"/>
    </row>
    <row r="86" spans="1:3" s="2" customFormat="1" ht="12.75">
      <c r="A86" s="31"/>
      <c r="B86" s="26"/>
      <c r="C86" s="27"/>
    </row>
    <row r="87" s="2" customFormat="1" ht="12.75">
      <c r="A87" s="31"/>
    </row>
    <row r="88" spans="1:3" s="2" customFormat="1" ht="12.75">
      <c r="A88" s="31"/>
      <c r="B88" s="27"/>
      <c r="C88" s="27"/>
    </row>
    <row r="89" spans="1:3" s="2" customFormat="1" ht="12.75">
      <c r="A89" s="31"/>
      <c r="B89" s="26" t="s">
        <v>160</v>
      </c>
      <c r="C89" s="27"/>
    </row>
    <row r="90" spans="1:3" s="2" customFormat="1" ht="12.75">
      <c r="A90" s="31"/>
      <c r="B90" s="27"/>
      <c r="C90" s="27"/>
    </row>
    <row r="91" spans="1:3" s="2" customFormat="1" ht="12.75">
      <c r="A91" s="31"/>
      <c r="B91" s="27"/>
      <c r="C91" s="27"/>
    </row>
    <row r="92" spans="1:3" s="2" customFormat="1" ht="12.75">
      <c r="A92" s="31"/>
      <c r="B92" s="27"/>
      <c r="C92" s="27"/>
    </row>
    <row r="93" spans="1:3" s="2" customFormat="1" ht="12.75">
      <c r="A93" s="31"/>
      <c r="B93" s="27"/>
      <c r="C93" s="27"/>
    </row>
    <row r="94" spans="1:3" s="2" customFormat="1" ht="12.75">
      <c r="A94" s="31"/>
      <c r="B94" s="27"/>
      <c r="C94" s="27"/>
    </row>
    <row r="95" spans="1:3" s="2" customFormat="1" ht="12.75">
      <c r="A95" s="31"/>
      <c r="B95" s="27"/>
      <c r="C95" s="27"/>
    </row>
    <row r="96" spans="1:3" s="2" customFormat="1" ht="12.75">
      <c r="A96" s="31"/>
      <c r="B96" s="27"/>
      <c r="C96" s="27"/>
    </row>
    <row r="97" spans="1:3" s="2" customFormat="1" ht="12.75">
      <c r="A97" s="31"/>
      <c r="B97" s="27"/>
      <c r="C97" s="27"/>
    </row>
    <row r="98" spans="1:3" s="2" customFormat="1" ht="12.75">
      <c r="A98" s="31"/>
      <c r="B98" s="27"/>
      <c r="C98" s="27"/>
    </row>
    <row r="99" spans="1:3" s="2" customFormat="1" ht="12.75">
      <c r="A99" s="31"/>
      <c r="B99" s="27"/>
      <c r="C99" s="27"/>
    </row>
    <row r="100" spans="1:3" s="2" customFormat="1" ht="12.75">
      <c r="A100" s="31"/>
      <c r="B100" s="27"/>
      <c r="C100" s="27"/>
    </row>
    <row r="101" spans="1:3" s="2" customFormat="1" ht="12.75">
      <c r="A101" s="31"/>
      <c r="B101" s="26" t="s">
        <v>161</v>
      </c>
      <c r="C101" s="27"/>
    </row>
    <row r="102" spans="1:3" s="2" customFormat="1" ht="12.75">
      <c r="A102" s="31"/>
      <c r="B102" s="27"/>
      <c r="C102" s="27"/>
    </row>
    <row r="103" spans="1:3" s="2" customFormat="1" ht="12.75">
      <c r="A103" s="31"/>
      <c r="B103" s="27"/>
      <c r="C103" s="27"/>
    </row>
    <row r="104" spans="1:3" s="2" customFormat="1" ht="12.75">
      <c r="A104" s="31"/>
      <c r="B104" s="27"/>
      <c r="C104" s="27"/>
    </row>
    <row r="105" spans="1:3" s="2" customFormat="1" ht="12.75">
      <c r="A105" s="31"/>
      <c r="B105" s="27"/>
      <c r="C105" s="27"/>
    </row>
    <row r="106" spans="1:3" s="2" customFormat="1" ht="12.75">
      <c r="A106" s="31"/>
      <c r="B106" s="27"/>
      <c r="C106" s="27"/>
    </row>
    <row r="107" spans="1:3" s="2" customFormat="1" ht="12.75">
      <c r="A107" s="31"/>
      <c r="B107" s="27"/>
      <c r="C107" s="27"/>
    </row>
    <row r="110" spans="1:3" s="2" customFormat="1" ht="12.75">
      <c r="A110" s="60" t="s">
        <v>115</v>
      </c>
      <c r="B110" s="26" t="s">
        <v>51</v>
      </c>
      <c r="C110" s="27"/>
    </row>
    <row r="111" spans="1:3" s="2" customFormat="1" ht="12.75">
      <c r="A111" s="60"/>
      <c r="B111" s="26"/>
      <c r="C111" s="27"/>
    </row>
    <row r="112" spans="1:3" s="2" customFormat="1" ht="12.75">
      <c r="A112" s="31"/>
      <c r="B112" s="27"/>
      <c r="C112" s="27"/>
    </row>
    <row r="113" s="2" customFormat="1" ht="12.75">
      <c r="A113" s="24"/>
    </row>
    <row r="115" spans="1:3" s="2" customFormat="1" ht="12.75">
      <c r="A115" s="31"/>
      <c r="B115" s="35"/>
      <c r="C115" s="27"/>
    </row>
    <row r="116" spans="1:3" s="2" customFormat="1" ht="12.75">
      <c r="A116" s="31"/>
      <c r="B116" s="35"/>
      <c r="C116" s="27"/>
    </row>
    <row r="117" spans="1:3" s="2" customFormat="1" ht="12.75">
      <c r="A117" s="31"/>
      <c r="B117" s="35"/>
      <c r="C117" s="27"/>
    </row>
    <row r="118" spans="1:3" s="2" customFormat="1" ht="12.75">
      <c r="A118" s="31"/>
      <c r="B118" s="27"/>
      <c r="C118" s="27"/>
    </row>
    <row r="119" spans="1:3" s="2" customFormat="1" ht="12.75">
      <c r="A119" s="31"/>
      <c r="B119" s="26"/>
      <c r="C119" s="27"/>
    </row>
    <row r="120" spans="1:3" s="2" customFormat="1" ht="12.75">
      <c r="A120" s="31"/>
      <c r="B120" s="27"/>
      <c r="C120" s="27"/>
    </row>
    <row r="121" spans="1:3" s="2" customFormat="1" ht="12.75">
      <c r="A121" s="31"/>
      <c r="B121" s="27"/>
      <c r="C121" s="27"/>
    </row>
    <row r="122" spans="1:3" s="2" customFormat="1" ht="12.75">
      <c r="A122" s="31"/>
      <c r="B122" s="27"/>
      <c r="C122" s="27"/>
    </row>
    <row r="123" spans="1:3" s="2" customFormat="1" ht="12.75">
      <c r="A123" s="31"/>
      <c r="B123" s="27"/>
      <c r="C123" s="27"/>
    </row>
    <row r="124" spans="1:3" s="2" customFormat="1" ht="12.75">
      <c r="A124" s="31"/>
      <c r="B124" s="27"/>
      <c r="C124" s="27"/>
    </row>
    <row r="125" spans="1:3" s="2" customFormat="1" ht="12.75">
      <c r="A125" s="31"/>
      <c r="B125" s="27"/>
      <c r="C125" s="27"/>
    </row>
    <row r="126" spans="1:3" s="2" customFormat="1" ht="12.75">
      <c r="A126" s="31"/>
      <c r="B126" s="26"/>
      <c r="C126" s="27"/>
    </row>
    <row r="127" spans="1:3" s="2" customFormat="1" ht="12.75">
      <c r="A127" s="31"/>
      <c r="B127" s="26"/>
      <c r="C127" s="27"/>
    </row>
    <row r="128" spans="1:3" s="2" customFormat="1" ht="12.75">
      <c r="A128" s="31"/>
      <c r="B128" s="26"/>
      <c r="C128" s="27"/>
    </row>
    <row r="129" spans="1:3" s="2" customFormat="1" ht="12.75">
      <c r="A129" s="31"/>
      <c r="B129" s="26"/>
      <c r="C129" s="27"/>
    </row>
    <row r="130" spans="1:3" s="2" customFormat="1" ht="12.75">
      <c r="A130" s="31"/>
      <c r="B130" s="26"/>
      <c r="C130" s="27"/>
    </row>
    <row r="131" spans="1:3" s="2" customFormat="1" ht="12.75">
      <c r="A131" s="31"/>
      <c r="B131" s="26"/>
      <c r="C131" s="27"/>
    </row>
    <row r="132" spans="1:3" s="2" customFormat="1" ht="12.75">
      <c r="A132" s="31"/>
      <c r="B132" s="26"/>
      <c r="C132" s="27"/>
    </row>
    <row r="133" spans="1:3" s="2" customFormat="1" ht="12.75">
      <c r="A133" s="31"/>
      <c r="B133" s="27"/>
      <c r="C133" s="27"/>
    </row>
    <row r="134" spans="1:3" s="53" customFormat="1" ht="12.75">
      <c r="A134" s="61" t="s">
        <v>116</v>
      </c>
      <c r="B134" s="52" t="s">
        <v>57</v>
      </c>
      <c r="C134" s="32"/>
    </row>
    <row r="135" spans="1:3" s="53" customFormat="1" ht="12.75">
      <c r="A135" s="51"/>
      <c r="B135" s="52"/>
      <c r="C135" s="32"/>
    </row>
    <row r="136" spans="1:3" s="2" customFormat="1" ht="12.75">
      <c r="A136" s="31"/>
      <c r="B136" s="27"/>
      <c r="C136" s="27"/>
    </row>
    <row r="137" spans="1:3" s="2" customFormat="1" ht="12.75">
      <c r="A137" s="31"/>
      <c r="B137" s="27"/>
      <c r="C137" s="27"/>
    </row>
    <row r="138" spans="1:3" s="2" customFormat="1" ht="12.75">
      <c r="A138" s="31"/>
      <c r="B138" s="27"/>
      <c r="C138" s="27"/>
    </row>
    <row r="139" spans="1:3" s="2" customFormat="1" ht="12.75">
      <c r="A139" s="31"/>
      <c r="B139" s="27"/>
      <c r="C139" s="27"/>
    </row>
    <row r="140" spans="1:3" s="2" customFormat="1" ht="12.75">
      <c r="A140" s="31"/>
      <c r="B140" s="27"/>
      <c r="C140" s="27"/>
    </row>
    <row r="141" spans="1:3" s="2" customFormat="1" ht="12.75">
      <c r="A141" s="31"/>
      <c r="B141" s="27"/>
      <c r="C141" s="27"/>
    </row>
    <row r="142" spans="1:3" s="2" customFormat="1" ht="12.75">
      <c r="A142" s="60" t="s">
        <v>117</v>
      </c>
      <c r="B142" s="26" t="s">
        <v>121</v>
      </c>
      <c r="C142" s="27"/>
    </row>
    <row r="143" spans="1:3" s="2" customFormat="1" ht="12.75">
      <c r="A143" s="60"/>
      <c r="B143" s="26"/>
      <c r="C143" s="27"/>
    </row>
    <row r="144" spans="1:3" s="2" customFormat="1" ht="12.75">
      <c r="A144" s="31"/>
      <c r="B144" s="27"/>
      <c r="C144" s="27"/>
    </row>
    <row r="145" spans="1:3" s="2" customFormat="1" ht="12.75">
      <c r="A145" s="31"/>
      <c r="B145" s="32"/>
      <c r="C145" s="27"/>
    </row>
    <row r="146" spans="1:5" s="2" customFormat="1" ht="12.75">
      <c r="A146" s="31"/>
      <c r="B146" s="27"/>
      <c r="C146" s="27"/>
      <c r="E146" s="38" t="s">
        <v>44</v>
      </c>
    </row>
    <row r="147" spans="1:3" s="2" customFormat="1" ht="12.75">
      <c r="A147" s="31"/>
      <c r="B147" s="27" t="s">
        <v>118</v>
      </c>
      <c r="C147" s="27"/>
    </row>
    <row r="148" spans="1:5" s="2" customFormat="1" ht="12.75">
      <c r="A148" s="31"/>
      <c r="B148" s="27" t="s">
        <v>119</v>
      </c>
      <c r="C148" s="27"/>
      <c r="E148" s="3">
        <v>798000</v>
      </c>
    </row>
    <row r="149" spans="1:5" s="2" customFormat="1" ht="12.75">
      <c r="A149" s="31"/>
      <c r="B149" s="27" t="s">
        <v>120</v>
      </c>
      <c r="C149" s="27"/>
      <c r="E149" s="3">
        <v>2600000</v>
      </c>
    </row>
    <row r="150" spans="1:3" s="2" customFormat="1" ht="12.75">
      <c r="A150" s="31"/>
      <c r="B150" s="27"/>
      <c r="C150" s="27"/>
    </row>
    <row r="151" spans="1:3" s="2" customFormat="1" ht="12.75">
      <c r="A151" s="60" t="s">
        <v>122</v>
      </c>
      <c r="B151" s="26" t="s">
        <v>84</v>
      </c>
      <c r="C151" s="27"/>
    </row>
    <row r="152" spans="1:3" s="2" customFormat="1" ht="12.75">
      <c r="A152" s="60"/>
      <c r="B152" s="26"/>
      <c r="C152" s="27"/>
    </row>
    <row r="153" spans="1:3" s="53" customFormat="1" ht="12.75">
      <c r="A153" s="51"/>
      <c r="B153" s="32" t="s">
        <v>162</v>
      </c>
      <c r="C153" s="32"/>
    </row>
    <row r="154" spans="1:5" s="53" customFormat="1" ht="12.75">
      <c r="A154" s="51"/>
      <c r="B154" s="54"/>
      <c r="C154" s="32"/>
      <c r="E154" s="62" t="s">
        <v>44</v>
      </c>
    </row>
    <row r="155" spans="1:5" s="53" customFormat="1" ht="12.75">
      <c r="A155" s="51"/>
      <c r="B155" s="54"/>
      <c r="C155" s="32"/>
      <c r="E155" s="62"/>
    </row>
    <row r="156" spans="1:5" s="53" customFormat="1" ht="12.75">
      <c r="A156" s="51"/>
      <c r="B156" s="53" t="s">
        <v>163</v>
      </c>
      <c r="C156" s="32"/>
      <c r="E156" s="55">
        <v>15000</v>
      </c>
    </row>
    <row r="157" spans="1:5" s="53" customFormat="1" ht="12.75">
      <c r="A157" s="51"/>
      <c r="B157" s="53" t="s">
        <v>164</v>
      </c>
      <c r="C157" s="32"/>
      <c r="E157" s="55"/>
    </row>
    <row r="158" spans="1:5" s="53" customFormat="1" ht="12.75">
      <c r="A158" s="51"/>
      <c r="C158" s="32"/>
      <c r="E158" s="55"/>
    </row>
    <row r="159" spans="1:5" s="53" customFormat="1" ht="12.75">
      <c r="A159" s="51"/>
      <c r="B159" s="32" t="s">
        <v>165</v>
      </c>
      <c r="C159" s="32"/>
      <c r="E159" s="56">
        <v>3000</v>
      </c>
    </row>
    <row r="160" spans="1:5" s="53" customFormat="1" ht="12.75">
      <c r="A160" s="51"/>
      <c r="B160" s="32"/>
      <c r="C160" s="32"/>
      <c r="E160" s="56"/>
    </row>
    <row r="161" spans="1:5" s="53" customFormat="1" ht="12.75">
      <c r="A161" s="51"/>
      <c r="B161" s="32" t="s">
        <v>172</v>
      </c>
      <c r="C161" s="32"/>
      <c r="E161" s="56">
        <v>6000</v>
      </c>
    </row>
    <row r="162" spans="1:5" s="53" customFormat="1" ht="12.75">
      <c r="A162" s="51"/>
      <c r="B162" s="32" t="s">
        <v>173</v>
      </c>
      <c r="C162" s="32"/>
      <c r="E162" s="56"/>
    </row>
    <row r="163" spans="1:5" s="53" customFormat="1" ht="12.75">
      <c r="A163" s="51"/>
      <c r="B163" s="32"/>
      <c r="C163" s="32"/>
      <c r="E163" s="56"/>
    </row>
    <row r="164" spans="1:5" s="53" customFormat="1" ht="12.75">
      <c r="A164" s="51"/>
      <c r="B164" s="32" t="s">
        <v>174</v>
      </c>
      <c r="C164" s="32"/>
      <c r="E164" s="3">
        <v>6000</v>
      </c>
    </row>
    <row r="165" spans="1:3" s="2" customFormat="1" ht="12.75">
      <c r="A165" s="31"/>
      <c r="B165" s="32"/>
      <c r="C165" s="27"/>
    </row>
    <row r="166" spans="2:5" ht="12.75">
      <c r="B166" s="54" t="s">
        <v>167</v>
      </c>
      <c r="E166" s="57">
        <v>819724</v>
      </c>
    </row>
    <row r="167" spans="2:5" ht="12.75">
      <c r="B167" s="32" t="s">
        <v>166</v>
      </c>
      <c r="E167" s="57"/>
    </row>
    <row r="168" ht="12.75">
      <c r="B168" s="54"/>
    </row>
    <row r="169" spans="2:5" ht="12.75">
      <c r="B169" s="54" t="s">
        <v>168</v>
      </c>
      <c r="E169" s="57">
        <v>15521</v>
      </c>
    </row>
    <row r="170" spans="2:5" ht="12.75">
      <c r="B170" s="54" t="s">
        <v>169</v>
      </c>
      <c r="E170" s="57"/>
    </row>
    <row r="171" ht="12.75">
      <c r="B171" s="54"/>
    </row>
    <row r="172" spans="2:5" ht="12.75">
      <c r="B172" s="54" t="s">
        <v>175</v>
      </c>
      <c r="E172" s="57">
        <v>119873</v>
      </c>
    </row>
    <row r="173" spans="2:5" ht="12.75">
      <c r="B173" s="54"/>
      <c r="E173" s="57"/>
    </row>
    <row r="174" spans="2:5" ht="12.75">
      <c r="B174" s="54" t="s">
        <v>170</v>
      </c>
      <c r="E174" s="57">
        <v>2280900</v>
      </c>
    </row>
    <row r="175" spans="2:5" ht="12.75">
      <c r="B175" s="54" t="s">
        <v>171</v>
      </c>
      <c r="E175" s="57"/>
    </row>
    <row r="176" ht="12.75">
      <c r="B176" s="32"/>
    </row>
    <row r="177" spans="1:5" s="2" customFormat="1" ht="12.75">
      <c r="A177" s="31"/>
      <c r="B177" s="27"/>
      <c r="C177" s="27"/>
      <c r="E177" s="3"/>
    </row>
    <row r="178" spans="1:3" s="2" customFormat="1" ht="12.75">
      <c r="A178" s="31"/>
      <c r="B178" s="27"/>
      <c r="C178" s="27"/>
    </row>
    <row r="179" spans="1:3" s="2" customFormat="1" ht="12.75">
      <c r="A179" s="31"/>
      <c r="B179" s="32"/>
      <c r="C179" s="27"/>
    </row>
    <row r="180" spans="1:3" s="2" customFormat="1" ht="12.75">
      <c r="A180" s="31"/>
      <c r="B180" s="32"/>
      <c r="C180" s="27"/>
    </row>
    <row r="181" spans="1:3" s="2" customFormat="1" ht="12.75">
      <c r="A181" s="31"/>
      <c r="B181" s="32"/>
      <c r="C181" s="27"/>
    </row>
    <row r="182" spans="1:3" s="2" customFormat="1" ht="12.75">
      <c r="A182" s="31"/>
      <c r="B182" s="27"/>
      <c r="C182" s="27"/>
    </row>
    <row r="183" spans="1:3" s="2" customFormat="1" ht="12.75">
      <c r="A183" s="60" t="s">
        <v>123</v>
      </c>
      <c r="B183" s="26" t="s">
        <v>124</v>
      </c>
      <c r="C183" s="27"/>
    </row>
    <row r="184" spans="1:3" s="2" customFormat="1" ht="12.75">
      <c r="A184" s="60"/>
      <c r="B184" s="26"/>
      <c r="C184" s="27"/>
    </row>
    <row r="185" spans="1:3" s="2" customFormat="1" ht="12.75">
      <c r="A185" s="60"/>
      <c r="B185" s="26"/>
      <c r="C185" s="27"/>
    </row>
    <row r="186" spans="1:3" s="2" customFormat="1" ht="12.75">
      <c r="A186" s="60"/>
      <c r="B186" s="26"/>
      <c r="C186" s="27"/>
    </row>
    <row r="187" spans="1:5" s="2" customFormat="1" ht="12.75">
      <c r="A187" s="60"/>
      <c r="B187" s="26"/>
      <c r="C187" s="27"/>
      <c r="D187" s="38"/>
      <c r="E187" s="38"/>
    </row>
    <row r="188" ht="12.75">
      <c r="E188" s="73"/>
    </row>
    <row r="189" ht="12.75">
      <c r="E189" s="73"/>
    </row>
    <row r="190" ht="12.75">
      <c r="E190" s="73"/>
    </row>
    <row r="191" ht="12.75">
      <c r="E191" s="73"/>
    </row>
    <row r="192" ht="12.75">
      <c r="E192" s="73"/>
    </row>
  </sheetData>
  <printOptions/>
  <pageMargins left="0.5905511811023623" right="0.3937007874015748" top="0.5905511811023623" bottom="0.5905511811023623" header="0.5118110236220472" footer="0.5118110236220472"/>
  <pageSetup orientation="portrait" r:id="rId2"/>
  <rowBreaks count="3" manualBreakCount="3">
    <brk id="53" max="4" man="1"/>
    <brk id="109" max="4" man="1"/>
    <brk id="150" max="4" man="1"/>
  </rowBreaks>
  <drawing r:id="rId1"/>
</worksheet>
</file>

<file path=xl/worksheets/sheet7.xml><?xml version="1.0" encoding="utf-8"?>
<worksheet xmlns="http://schemas.openxmlformats.org/spreadsheetml/2006/main" xmlns:r="http://schemas.openxmlformats.org/officeDocument/2006/relationships">
  <dimension ref="A1:BC487"/>
  <sheetViews>
    <sheetView tabSelected="1" workbookViewId="0" topLeftCell="A31">
      <selection activeCell="B45" sqref="B45"/>
    </sheetView>
  </sheetViews>
  <sheetFormatPr defaultColWidth="9.140625" defaultRowHeight="12.75"/>
  <cols>
    <col min="1" max="1" width="4.140625" style="39" customWidth="1"/>
    <col min="2" max="2" width="13.7109375" style="19" customWidth="1"/>
    <col min="3" max="3" width="45.57421875" style="19" customWidth="1"/>
    <col min="4" max="4" width="15.28125" style="20" bestFit="1" customWidth="1"/>
    <col min="5" max="5" width="16.7109375" style="20" customWidth="1"/>
    <col min="6" max="6" width="16.8515625" style="20" bestFit="1" customWidth="1"/>
    <col min="7" max="16384" width="8.8515625" style="20" customWidth="1"/>
  </cols>
  <sheetData>
    <row r="1" spans="1:3" s="2" customFormat="1" ht="12.75">
      <c r="A1" s="39" t="s">
        <v>0</v>
      </c>
      <c r="C1" s="3"/>
    </row>
    <row r="2" spans="1:3" s="2" customFormat="1" ht="12.75">
      <c r="A2" s="20" t="s">
        <v>1</v>
      </c>
      <c r="C2" s="3"/>
    </row>
    <row r="3" spans="1:3" ht="12.75">
      <c r="A3" s="40"/>
      <c r="B3" s="23"/>
      <c r="C3" s="23"/>
    </row>
    <row r="5" ht="12.75">
      <c r="B5" s="21"/>
    </row>
    <row r="6" ht="12.75">
      <c r="B6" s="25"/>
    </row>
    <row r="7" ht="12.75">
      <c r="B7" s="25"/>
    </row>
    <row r="8" spans="1:43" s="28" customFormat="1" ht="12.75">
      <c r="A8" s="63" t="s">
        <v>125</v>
      </c>
      <c r="B8" s="31" t="s">
        <v>65</v>
      </c>
      <c r="C8" s="33"/>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row>
    <row r="9" spans="1:43" s="28" customFormat="1" ht="12.75">
      <c r="A9" s="41"/>
      <c r="B9" s="31"/>
      <c r="C9" s="33"/>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row>
    <row r="10" ht="12.75">
      <c r="B10" s="25"/>
    </row>
    <row r="11" ht="12.75">
      <c r="B11" s="25"/>
    </row>
    <row r="12" ht="12.75">
      <c r="B12" s="25"/>
    </row>
    <row r="13" ht="12.75">
      <c r="B13" s="25"/>
    </row>
    <row r="14" ht="12.75">
      <c r="B14" s="25"/>
    </row>
    <row r="15" ht="12.75">
      <c r="B15" s="25"/>
    </row>
    <row r="16" ht="12.75">
      <c r="B16" s="25"/>
    </row>
    <row r="17" ht="12.75">
      <c r="B17" s="25"/>
    </row>
    <row r="18" ht="12.75">
      <c r="B18" s="25"/>
    </row>
    <row r="19" ht="12.75">
      <c r="B19" s="25"/>
    </row>
    <row r="20" ht="12.75">
      <c r="B20" s="25"/>
    </row>
    <row r="21" spans="1:55" s="2" customFormat="1" ht="12.75">
      <c r="A21" s="63" t="s">
        <v>126</v>
      </c>
      <c r="B21" s="31" t="s">
        <v>80</v>
      </c>
      <c r="C21" s="35"/>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row>
    <row r="22" spans="1:55" s="2" customFormat="1" ht="12.75">
      <c r="A22" s="41"/>
      <c r="B22" s="31" t="s">
        <v>81</v>
      </c>
      <c r="C22" s="35"/>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row>
    <row r="23" spans="1:55" s="2" customFormat="1" ht="12.75">
      <c r="A23" s="41"/>
      <c r="B23" s="31"/>
      <c r="C23" s="35"/>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row>
    <row r="24" spans="1:55" s="2" customFormat="1" ht="12.75">
      <c r="A24" s="41"/>
      <c r="B24" s="35"/>
      <c r="C24" s="35"/>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row>
    <row r="25" spans="1:55" s="2" customFormat="1" ht="12.75">
      <c r="A25" s="41"/>
      <c r="B25" s="35"/>
      <c r="C25" s="35"/>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row>
    <row r="26" spans="1:55" s="2" customFormat="1" ht="12.75">
      <c r="A26" s="41"/>
      <c r="B26" s="35"/>
      <c r="C26" s="35"/>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row>
    <row r="27" spans="1:55" s="2" customFormat="1" ht="12.75">
      <c r="A27" s="63" t="s">
        <v>127</v>
      </c>
      <c r="B27" s="31" t="s">
        <v>60</v>
      </c>
      <c r="C27" s="35"/>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row>
    <row r="28" spans="1:55" s="2" customFormat="1" ht="12.75">
      <c r="A28" s="63"/>
      <c r="B28" s="31"/>
      <c r="C28" s="35"/>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row>
    <row r="30" spans="1:55" s="2" customFormat="1" ht="12.75">
      <c r="A30" s="41"/>
      <c r="B30" s="35"/>
      <c r="C30" s="35"/>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row>
    <row r="31" spans="1:55" s="2" customFormat="1" ht="12.75">
      <c r="A31" s="41"/>
      <c r="B31" s="35"/>
      <c r="C31" s="35"/>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row>
    <row r="32" spans="1:55" s="2" customFormat="1" ht="12.75">
      <c r="A32" s="41"/>
      <c r="B32" s="35"/>
      <c r="C32" s="35"/>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row>
    <row r="33" spans="1:55" s="2" customFormat="1" ht="12.75">
      <c r="A33" s="41"/>
      <c r="B33" s="35"/>
      <c r="C33" s="35"/>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row>
    <row r="34" spans="1:55" s="2" customFormat="1" ht="12.75">
      <c r="A34" s="63" t="s">
        <v>128</v>
      </c>
      <c r="B34" s="31" t="s">
        <v>66</v>
      </c>
      <c r="C34" s="35"/>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row>
    <row r="35" spans="1:55" s="2" customFormat="1" ht="12.75">
      <c r="A35" s="63"/>
      <c r="B35" s="31"/>
      <c r="C35" s="35"/>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row>
    <row r="37" spans="1:55" s="2" customFormat="1" ht="12.75">
      <c r="A37" s="41"/>
      <c r="B37" s="35"/>
      <c r="C37" s="35"/>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row>
    <row r="38" spans="1:55" s="2" customFormat="1" ht="12.75">
      <c r="A38" s="41"/>
      <c r="B38" s="35"/>
      <c r="C38" s="35"/>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row>
    <row r="39" spans="1:55" s="2" customFormat="1" ht="12.75">
      <c r="A39" s="41"/>
      <c r="B39" s="35"/>
      <c r="C39" s="35"/>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row>
    <row r="40" spans="1:55" s="2" customFormat="1" ht="12.75">
      <c r="A40" s="63" t="s">
        <v>129</v>
      </c>
      <c r="B40" s="31" t="s">
        <v>11</v>
      </c>
      <c r="C40" s="35"/>
      <c r="D40" s="29"/>
      <c r="E40" s="29"/>
      <c r="F40" s="35"/>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row>
    <row r="41" spans="1:55" s="2" customFormat="1" ht="12.75">
      <c r="A41" s="41"/>
      <c r="B41" s="31"/>
      <c r="C41" s="35"/>
      <c r="D41" s="29" t="s">
        <v>86</v>
      </c>
      <c r="E41" s="45" t="s">
        <v>17</v>
      </c>
      <c r="F41" s="35"/>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row>
    <row r="42" spans="1:55" s="27" customFormat="1" ht="12.75">
      <c r="A42" s="41"/>
      <c r="B42" s="35"/>
      <c r="C42" s="35"/>
      <c r="D42" s="45" t="s">
        <v>13</v>
      </c>
      <c r="E42" s="45" t="s">
        <v>13</v>
      </c>
      <c r="F42" s="4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row>
    <row r="43" spans="1:55" s="27" customFormat="1" ht="12.75">
      <c r="A43" s="41"/>
      <c r="B43" s="35"/>
      <c r="C43" s="35"/>
      <c r="D43" s="48" t="s">
        <v>44</v>
      </c>
      <c r="E43" s="48" t="s">
        <v>44</v>
      </c>
      <c r="F43" s="4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row>
    <row r="44" spans="1:55" s="27" customFormat="1" ht="12.75">
      <c r="A44" s="41"/>
      <c r="B44" s="35" t="s">
        <v>61</v>
      </c>
      <c r="C44" s="35"/>
      <c r="F44" s="4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row>
    <row r="45" spans="1:55" s="2" customFormat="1" ht="12.75">
      <c r="A45" s="41"/>
      <c r="B45" s="46" t="s">
        <v>180</v>
      </c>
      <c r="C45" s="35"/>
      <c r="D45" s="43">
        <v>552000</v>
      </c>
      <c r="E45" s="43">
        <v>552000</v>
      </c>
      <c r="F45" s="47"/>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row>
    <row r="46" spans="1:55" s="2" customFormat="1" ht="12.75">
      <c r="A46" s="41"/>
      <c r="B46" s="35"/>
      <c r="C46" s="35"/>
      <c r="D46" s="43"/>
      <c r="E46" s="43"/>
      <c r="F46" s="47"/>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row>
    <row r="47" spans="1:55" s="2" customFormat="1" ht="12.75">
      <c r="A47" s="63" t="s">
        <v>130</v>
      </c>
      <c r="B47" s="31" t="s">
        <v>139</v>
      </c>
      <c r="C47" s="35"/>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row>
    <row r="48" spans="1:55" s="2" customFormat="1" ht="12.75">
      <c r="A48" s="63"/>
      <c r="B48" s="31"/>
      <c r="C48" s="35"/>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row>
    <row r="49" spans="1:55" s="2" customFormat="1" ht="12.75">
      <c r="A49" s="41"/>
      <c r="B49" s="35"/>
      <c r="C49" s="35"/>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row>
    <row r="50" spans="1:55" s="2" customFormat="1" ht="12.75">
      <c r="A50" s="41"/>
      <c r="B50" s="35"/>
      <c r="C50" s="35"/>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row>
    <row r="51" spans="1:55" s="2" customFormat="1" ht="12.75">
      <c r="A51" s="63" t="s">
        <v>131</v>
      </c>
      <c r="B51" s="31" t="s">
        <v>138</v>
      </c>
      <c r="C51" s="35"/>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row>
    <row r="52" spans="1:55" s="2" customFormat="1" ht="12.75">
      <c r="A52" s="63"/>
      <c r="B52" s="31"/>
      <c r="C52" s="35"/>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row>
    <row r="53" spans="1:55" s="2" customFormat="1" ht="12.75">
      <c r="A53" s="41"/>
      <c r="B53" s="35"/>
      <c r="C53" s="35"/>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row>
    <row r="54" spans="1:55" s="2" customFormat="1" ht="12.75">
      <c r="A54" s="41"/>
      <c r="B54" s="35"/>
      <c r="C54" s="35"/>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row>
    <row r="55" spans="1:55" s="28" customFormat="1" ht="12.75">
      <c r="A55" s="63" t="s">
        <v>132</v>
      </c>
      <c r="B55" s="31" t="s">
        <v>82</v>
      </c>
      <c r="C55" s="35"/>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row>
    <row r="56" spans="1:55" s="28" customFormat="1" ht="12.75">
      <c r="A56" s="63"/>
      <c r="B56" s="31"/>
      <c r="C56" s="35"/>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row>
    <row r="57" spans="1:55" s="2" customFormat="1" ht="12.75">
      <c r="A57" s="41"/>
      <c r="B57" s="35"/>
      <c r="C57" s="35"/>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row>
    <row r="58" spans="1:55" s="28" customFormat="1" ht="12.75">
      <c r="A58" s="42"/>
      <c r="B58" s="36"/>
      <c r="C58" s="36"/>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row>
    <row r="59" spans="1:55" s="28" customFormat="1" ht="12.75">
      <c r="A59" s="42"/>
      <c r="B59" s="36"/>
      <c r="C59" s="36"/>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row>
    <row r="60" spans="1:55" s="28" customFormat="1" ht="12.75">
      <c r="A60" s="42"/>
      <c r="B60" s="36"/>
      <c r="C60" s="36"/>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row>
    <row r="61" spans="1:55" s="28" customFormat="1" ht="12.75">
      <c r="A61" s="42"/>
      <c r="B61" s="36"/>
      <c r="C61" s="36"/>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row>
    <row r="62" spans="1:55" s="28" customFormat="1" ht="12.75">
      <c r="A62" s="42"/>
      <c r="B62" s="36"/>
      <c r="C62" s="36"/>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row>
    <row r="63" spans="1:55" s="28" customFormat="1" ht="12.75">
      <c r="A63" s="42"/>
      <c r="B63" s="36"/>
      <c r="C63" s="36"/>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row>
    <row r="64" spans="1:55" s="28" customFormat="1" ht="12.75">
      <c r="A64" s="42"/>
      <c r="B64" s="36"/>
      <c r="C64" s="36"/>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row>
    <row r="66" spans="1:55" s="28" customFormat="1" ht="12.75">
      <c r="A66" s="41"/>
      <c r="B66" s="35"/>
      <c r="C66" s="35"/>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row>
    <row r="67" spans="1:55" s="28" customFormat="1" ht="12.75">
      <c r="A67" s="41"/>
      <c r="B67" s="35"/>
      <c r="C67" s="35"/>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row>
    <row r="68" spans="1:55" s="28" customFormat="1" ht="12.75">
      <c r="A68" s="42"/>
      <c r="B68" s="35"/>
      <c r="C68" s="36"/>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row>
    <row r="69" spans="1:55" s="28" customFormat="1" ht="12.75">
      <c r="A69" s="42"/>
      <c r="B69" s="35"/>
      <c r="C69" s="36"/>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row>
    <row r="70" spans="1:55" s="28" customFormat="1" ht="12.75">
      <c r="A70" s="42"/>
      <c r="B70" s="35"/>
      <c r="C70" s="36"/>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row>
    <row r="71" spans="1:55" s="28" customFormat="1" ht="12.75">
      <c r="A71" s="42"/>
      <c r="B71" s="35"/>
      <c r="C71" s="36"/>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row>
    <row r="72" spans="1:55" s="28" customFormat="1" ht="12.75">
      <c r="A72" s="42"/>
      <c r="B72" s="35"/>
      <c r="C72" s="36"/>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row>
    <row r="73" spans="1:55" s="28" customFormat="1" ht="12.75">
      <c r="A73" s="42"/>
      <c r="B73" s="35"/>
      <c r="C73" s="36"/>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row>
    <row r="74" spans="1:55" s="28" customFormat="1" ht="12.75">
      <c r="A74" s="42"/>
      <c r="B74" s="35"/>
      <c r="C74" s="36"/>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row>
    <row r="75" spans="1:55" s="28" customFormat="1" ht="12.75">
      <c r="A75" s="42"/>
      <c r="B75" s="35"/>
      <c r="C75" s="36"/>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row>
    <row r="76" spans="1:55" s="28" customFormat="1" ht="12.75">
      <c r="A76" s="42"/>
      <c r="B76" s="35"/>
      <c r="C76" s="36"/>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row>
    <row r="77" spans="1:55" s="28" customFormat="1" ht="12.75">
      <c r="A77" s="42"/>
      <c r="B77" s="35"/>
      <c r="C77" s="36"/>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row>
    <row r="78" spans="1:55" s="2" customFormat="1" ht="12.75">
      <c r="A78" s="63" t="s">
        <v>133</v>
      </c>
      <c r="B78" s="31" t="s">
        <v>140</v>
      </c>
      <c r="C78" s="35"/>
      <c r="D78" s="29"/>
      <c r="E78" s="29"/>
      <c r="F78" s="35"/>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row>
    <row r="79" spans="1:55" s="2" customFormat="1" ht="12.75">
      <c r="A79" s="63"/>
      <c r="B79" s="31"/>
      <c r="C79" s="35"/>
      <c r="D79" s="29"/>
      <c r="E79" s="29"/>
      <c r="F79" s="35"/>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row>
    <row r="80" spans="1:55" s="28" customFormat="1" ht="12.75">
      <c r="A80" s="42"/>
      <c r="B80" s="35" t="s">
        <v>177</v>
      </c>
      <c r="C80" s="35"/>
      <c r="D80" s="29"/>
      <c r="E80" s="29"/>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row>
    <row r="81" spans="1:55" s="28" customFormat="1" ht="12.75">
      <c r="A81" s="42"/>
      <c r="B81" s="35"/>
      <c r="C81" s="35"/>
      <c r="D81" s="29"/>
      <c r="E81" s="29"/>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row>
    <row r="82" spans="1:55" s="28" customFormat="1" ht="12.75">
      <c r="A82" s="42"/>
      <c r="B82" s="35"/>
      <c r="C82" s="35"/>
      <c r="D82" s="38" t="s">
        <v>145</v>
      </c>
      <c r="E82" s="38" t="s">
        <v>146</v>
      </c>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row>
    <row r="83" spans="1:55" s="28" customFormat="1" ht="12.75">
      <c r="A83" s="42"/>
      <c r="B83" s="35"/>
      <c r="C83" s="35"/>
      <c r="D83" s="48" t="s">
        <v>44</v>
      </c>
      <c r="E83" s="48" t="s">
        <v>44</v>
      </c>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row>
    <row r="84" spans="1:55" s="28" customFormat="1" ht="12.75">
      <c r="A84" s="42"/>
      <c r="B84" s="35"/>
      <c r="C84" s="35"/>
      <c r="D84" s="48"/>
      <c r="E84" s="48"/>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row>
    <row r="85" spans="1:55" s="28" customFormat="1" ht="12.75">
      <c r="A85" s="42"/>
      <c r="B85" s="35" t="s">
        <v>142</v>
      </c>
      <c r="C85" s="35"/>
      <c r="D85" s="43">
        <v>740690</v>
      </c>
      <c r="E85" s="43">
        <v>0</v>
      </c>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row>
    <row r="86" spans="1:55" s="28" customFormat="1" ht="12.75">
      <c r="A86" s="42"/>
      <c r="B86" s="35" t="s">
        <v>143</v>
      </c>
      <c r="C86" s="35"/>
      <c r="D86" s="43">
        <v>9961948</v>
      </c>
      <c r="E86" s="43">
        <v>0</v>
      </c>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row>
    <row r="87" spans="1:55" s="28" customFormat="1" ht="12.75">
      <c r="A87" s="42"/>
      <c r="B87" s="35" t="s">
        <v>144</v>
      </c>
      <c r="C87" s="35"/>
      <c r="D87" s="43">
        <v>128523</v>
      </c>
      <c r="E87" s="43">
        <v>1773332</v>
      </c>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row>
    <row r="88" spans="1:55" s="28" customFormat="1" ht="12.75">
      <c r="A88" s="42"/>
      <c r="B88" s="35" t="s">
        <v>39</v>
      </c>
      <c r="C88" s="35"/>
      <c r="D88" s="43">
        <v>74393</v>
      </c>
      <c r="E88" s="43">
        <v>22283</v>
      </c>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row>
    <row r="89" spans="1:55" s="28" customFormat="1" ht="13.5" thickBot="1">
      <c r="A89" s="42"/>
      <c r="B89" s="35" t="s">
        <v>43</v>
      </c>
      <c r="C89" s="35"/>
      <c r="D89" s="44">
        <f>SUM(D85:D88)</f>
        <v>10905554</v>
      </c>
      <c r="E89" s="44">
        <f>SUM(E85:E88)</f>
        <v>1795615</v>
      </c>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row>
    <row r="90" ht="13.5" thickTop="1"/>
    <row r="91" spans="1:55" s="2" customFormat="1" ht="12.75">
      <c r="A91" s="63" t="s">
        <v>134</v>
      </c>
      <c r="B91" s="31" t="s">
        <v>62</v>
      </c>
      <c r="C91" s="35"/>
      <c r="D91" s="29"/>
      <c r="E91" s="29"/>
      <c r="F91" s="35"/>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row>
    <row r="92" spans="1:55" s="2" customFormat="1" ht="12.75">
      <c r="A92" s="63"/>
      <c r="B92" s="31"/>
      <c r="C92" s="35"/>
      <c r="D92" s="29"/>
      <c r="E92" s="29"/>
      <c r="F92" s="35"/>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row>
    <row r="93" spans="1:55" s="2" customFormat="1" ht="12.75">
      <c r="A93" s="41"/>
      <c r="F93" s="35"/>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row>
    <row r="94" spans="1:55" s="2" customFormat="1" ht="12.75">
      <c r="A94" s="41"/>
      <c r="F94" s="35"/>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row>
    <row r="95" spans="1:55" s="2" customFormat="1" ht="12.75">
      <c r="A95" s="41"/>
      <c r="F95" s="48"/>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row>
    <row r="96" spans="1:55" s="2" customFormat="1" ht="12.75">
      <c r="A96" s="63" t="s">
        <v>135</v>
      </c>
      <c r="B96" s="31" t="s">
        <v>63</v>
      </c>
      <c r="C96" s="35"/>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row>
    <row r="97" spans="1:55" s="2" customFormat="1" ht="12.75">
      <c r="A97" s="63"/>
      <c r="B97" s="31"/>
      <c r="C97" s="35"/>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row>
    <row r="98" spans="1:55" s="2" customFormat="1" ht="12.75">
      <c r="A98" s="41"/>
      <c r="F98" s="47"/>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row>
    <row r="99" spans="1:55" s="2" customFormat="1" ht="12.75">
      <c r="A99" s="41"/>
      <c r="F99" s="47"/>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row>
    <row r="100" spans="1:55" s="2" customFormat="1" ht="12.75">
      <c r="A100" s="41"/>
      <c r="F100" s="47"/>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row>
    <row r="101" spans="1:55" s="2" customFormat="1" ht="12.75">
      <c r="A101" s="41"/>
      <c r="F101" s="47"/>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row>
    <row r="102" spans="1:55" s="2" customFormat="1" ht="12.75">
      <c r="A102" s="41"/>
      <c r="B102" s="35"/>
      <c r="C102" s="35"/>
      <c r="D102" s="29"/>
      <c r="E102" s="29"/>
      <c r="F102" s="35"/>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row>
    <row r="104" spans="1:55" s="2" customFormat="1" ht="12.75">
      <c r="A104" s="41"/>
      <c r="B104" s="35"/>
      <c r="C104" s="35"/>
      <c r="D104" s="29"/>
      <c r="E104" s="29"/>
      <c r="F104" s="35"/>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row>
    <row r="105" spans="1:55" s="2" customFormat="1" ht="12.75">
      <c r="A105" s="63" t="s">
        <v>136</v>
      </c>
      <c r="B105" s="31" t="s">
        <v>147</v>
      </c>
      <c r="C105" s="35"/>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row>
    <row r="106" spans="1:55" s="2" customFormat="1" ht="12.75">
      <c r="A106" s="63"/>
      <c r="B106" s="31"/>
      <c r="C106" s="35"/>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row>
    <row r="107" spans="1:55" s="2" customFormat="1" ht="12.75">
      <c r="A107" s="41"/>
      <c r="B107" s="35"/>
      <c r="C107" s="35"/>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row>
    <row r="109" spans="1:55" s="2" customFormat="1" ht="12.75">
      <c r="A109" s="63" t="s">
        <v>137</v>
      </c>
      <c r="B109" s="31" t="s">
        <v>64</v>
      </c>
      <c r="C109" s="35"/>
      <c r="D109" s="29"/>
      <c r="E109" s="29"/>
      <c r="F109" s="35"/>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row>
    <row r="110" spans="1:55" s="2" customFormat="1" ht="12.75">
      <c r="A110" s="41"/>
      <c r="B110" s="35"/>
      <c r="C110" s="35"/>
      <c r="D110" s="38" t="s">
        <v>86</v>
      </c>
      <c r="E110" s="38" t="s">
        <v>17</v>
      </c>
      <c r="F110" s="35"/>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row>
    <row r="111" spans="1:55" s="2" customFormat="1" ht="12.75">
      <c r="A111" s="41"/>
      <c r="B111" s="35"/>
      <c r="C111" s="35"/>
      <c r="D111" s="45" t="s">
        <v>13</v>
      </c>
      <c r="E111" s="45" t="s">
        <v>13</v>
      </c>
      <c r="F111" s="45"/>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row>
    <row r="112" spans="1:55" s="2" customFormat="1" ht="12.75">
      <c r="A112" s="41"/>
      <c r="B112" s="35"/>
      <c r="C112" s="35"/>
      <c r="D112" s="45"/>
      <c r="E112" s="45"/>
      <c r="F112" s="45"/>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row>
    <row r="113" spans="1:55" s="2" customFormat="1" ht="12.75">
      <c r="A113" s="41"/>
      <c r="B113" s="35" t="s">
        <v>67</v>
      </c>
      <c r="C113" s="35"/>
      <c r="D113" s="43">
        <v>435557</v>
      </c>
      <c r="E113" s="43">
        <v>435557</v>
      </c>
      <c r="F113" s="47"/>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row>
    <row r="114" spans="1:55" s="2" customFormat="1" ht="12.75">
      <c r="A114" s="41"/>
      <c r="B114" s="35"/>
      <c r="C114" s="35"/>
      <c r="D114" s="43"/>
      <c r="E114" s="43"/>
      <c r="F114" s="47"/>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row>
    <row r="115" spans="1:55" s="2" customFormat="1" ht="12.75">
      <c r="A115" s="41"/>
      <c r="B115" s="35" t="s">
        <v>76</v>
      </c>
      <c r="C115" s="35"/>
      <c r="D115" s="43">
        <v>32698478</v>
      </c>
      <c r="E115" s="43">
        <v>32698478</v>
      </c>
      <c r="F115" s="47"/>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row>
    <row r="116" spans="1:55" s="2" customFormat="1" ht="12.75">
      <c r="A116" s="41"/>
      <c r="B116" s="35"/>
      <c r="C116" s="35"/>
      <c r="D116" s="29"/>
      <c r="E116" s="29"/>
      <c r="F116" s="35"/>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row>
    <row r="117" spans="1:55" s="2" customFormat="1" ht="12.75">
      <c r="A117" s="41"/>
      <c r="B117" s="35" t="s">
        <v>150</v>
      </c>
      <c r="C117" s="35"/>
      <c r="D117" s="29"/>
      <c r="E117" s="29"/>
      <c r="F117" s="35"/>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row>
    <row r="118" spans="1:55" s="2" customFormat="1" ht="12.75">
      <c r="A118" s="41"/>
      <c r="C118" s="46" t="s">
        <v>70</v>
      </c>
      <c r="D118" s="64">
        <f>D113/D115*100</f>
        <v>1.33204059222573</v>
      </c>
      <c r="E118" s="64">
        <f>E113/E115*100</f>
        <v>1.33204059222573</v>
      </c>
      <c r="F118" s="4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row>
    <row r="119" spans="1:55" s="2" customFormat="1" ht="12.75">
      <c r="A119" s="41"/>
      <c r="C119" s="46" t="s">
        <v>69</v>
      </c>
      <c r="D119" s="38" t="s">
        <v>68</v>
      </c>
      <c r="E119" s="38" t="s">
        <v>68</v>
      </c>
      <c r="F119" s="48"/>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row>
    <row r="120" spans="1:55" s="2" customFormat="1" ht="12.75">
      <c r="A120" s="41"/>
      <c r="B120" s="27"/>
      <c r="C120" s="27"/>
      <c r="D120" s="29"/>
      <c r="E120" s="29"/>
      <c r="F120" s="35"/>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row>
    <row r="121" spans="1:55" s="2" customFormat="1" ht="12.75">
      <c r="A121" s="63" t="s">
        <v>148</v>
      </c>
      <c r="B121" s="31" t="s">
        <v>149</v>
      </c>
      <c r="C121" s="35"/>
      <c r="D121" s="29"/>
      <c r="E121" s="29"/>
      <c r="F121" s="35"/>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row>
    <row r="122" spans="1:55" s="2" customFormat="1" ht="12.75">
      <c r="A122" s="41"/>
      <c r="B122" s="35"/>
      <c r="C122" s="35"/>
      <c r="D122" s="29"/>
      <c r="E122" s="29"/>
      <c r="F122" s="35"/>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row>
    <row r="123" spans="1:55" s="2" customFormat="1" ht="12.75">
      <c r="A123" s="39"/>
      <c r="B123" s="35"/>
      <c r="C123" s="35"/>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row>
    <row r="124" spans="1:55" s="2" customFormat="1" ht="12.75">
      <c r="A124" s="3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row>
    <row r="125" spans="1:55" s="2" customFormat="1" ht="12.75">
      <c r="A125" s="3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row>
    <row r="126" spans="1:55" s="2" customFormat="1" ht="12.75">
      <c r="A126" s="3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row>
    <row r="127" spans="1:55" s="2" customFormat="1" ht="12.75">
      <c r="A127" s="3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row>
    <row r="128" spans="1:55" s="2" customFormat="1" ht="12.75">
      <c r="A128" s="3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row>
    <row r="129" spans="1:55" s="2" customFormat="1" ht="12.75">
      <c r="A129" s="3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row>
    <row r="130" spans="1:55" s="2" customFormat="1" ht="12.75">
      <c r="A130" s="3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row>
    <row r="131" spans="1:55" s="2" customFormat="1" ht="12.75">
      <c r="A131" s="3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row>
    <row r="132" spans="1:55" s="2" customFormat="1" ht="12.75">
      <c r="A132" s="3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row>
    <row r="133" spans="1:55" s="2" customFormat="1" ht="12.75">
      <c r="A133" s="3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row>
    <row r="134" spans="1:55" s="2" customFormat="1" ht="12.75">
      <c r="A134" s="3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row>
    <row r="135" spans="1:55" s="2" customFormat="1" ht="12.75">
      <c r="A135" s="3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row>
    <row r="136" spans="1:55" s="2" customFormat="1" ht="12.75">
      <c r="A136" s="3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row>
    <row r="137" spans="1:55" s="2" customFormat="1" ht="12.75">
      <c r="A137" s="3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row>
    <row r="138" spans="1:55" s="2" customFormat="1" ht="12.75">
      <c r="A138" s="3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row>
    <row r="139" spans="1:55" s="2" customFormat="1" ht="12.75">
      <c r="A139" s="3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row>
    <row r="140" spans="1:55" s="2" customFormat="1" ht="12.75">
      <c r="A140" s="3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row>
    <row r="141" spans="1:55" s="2" customFormat="1" ht="12.75">
      <c r="A141" s="3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row>
    <row r="142" spans="1:55" s="2" customFormat="1" ht="12.75">
      <c r="A142" s="3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row>
    <row r="143" spans="1:55" s="2" customFormat="1" ht="12.75">
      <c r="A143" s="3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row>
    <row r="144" spans="1:55" s="2" customFormat="1" ht="12.75">
      <c r="A144" s="3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row>
    <row r="145" spans="1:55" s="2" customFormat="1" ht="12.75">
      <c r="A145" s="3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row>
    <row r="146" spans="1:55" s="2" customFormat="1" ht="12.75">
      <c r="A146" s="3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row>
    <row r="147" spans="1:55" s="2" customFormat="1" ht="12.75">
      <c r="A147" s="3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row>
    <row r="148" spans="1:55" s="2" customFormat="1" ht="12.75">
      <c r="A148" s="3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row>
    <row r="149" spans="1:55" s="2" customFormat="1" ht="12.75">
      <c r="A149" s="3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row>
    <row r="150" spans="1:55" s="2" customFormat="1" ht="12.75">
      <c r="A150" s="3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row>
    <row r="151" spans="1:55" s="2" customFormat="1" ht="12.75">
      <c r="A151" s="3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row>
    <row r="152" spans="1:55" s="2" customFormat="1" ht="12.75">
      <c r="A152" s="3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row>
    <row r="153" spans="1:55" s="2" customFormat="1" ht="12.75">
      <c r="A153" s="3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row>
    <row r="154" spans="1:55" s="2" customFormat="1" ht="12.75">
      <c r="A154" s="3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row>
    <row r="155" spans="1:55" s="2" customFormat="1" ht="12.75">
      <c r="A155" s="3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row>
    <row r="156" spans="1:55" s="2" customFormat="1" ht="12.75">
      <c r="A156" s="3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row>
    <row r="157" spans="1:55" s="2" customFormat="1" ht="12.75">
      <c r="A157" s="3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row>
    <row r="158" spans="1:55" s="2" customFormat="1" ht="12.75">
      <c r="A158" s="3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row>
    <row r="159" spans="1:55" s="2" customFormat="1" ht="12.75">
      <c r="A159" s="3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row>
    <row r="160" spans="1:55" s="2" customFormat="1" ht="12.75">
      <c r="A160" s="3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row>
    <row r="161" spans="1:55" s="2" customFormat="1" ht="12.75">
      <c r="A161" s="3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row>
    <row r="162" spans="1:55" s="2" customFormat="1" ht="12.75">
      <c r="A162" s="3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row>
    <row r="163" spans="1:55" s="2" customFormat="1" ht="12.75">
      <c r="A163" s="3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row>
    <row r="164" spans="1:55" s="2" customFormat="1" ht="12.75">
      <c r="A164" s="3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row>
    <row r="165" spans="1:55" s="2" customFormat="1" ht="12.75">
      <c r="A165" s="3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row>
    <row r="166" spans="1:55" s="2" customFormat="1" ht="12.75">
      <c r="A166" s="3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row>
    <row r="167" spans="1:55" s="2" customFormat="1" ht="12.75">
      <c r="A167" s="3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row>
    <row r="168" spans="1:55" s="2" customFormat="1" ht="12.75">
      <c r="A168" s="3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row>
    <row r="169" spans="1:55" s="2" customFormat="1" ht="12.75">
      <c r="A169" s="3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row>
    <row r="170" spans="1:55" s="2" customFormat="1" ht="12.75">
      <c r="A170" s="3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row>
    <row r="171" spans="1:55" s="2" customFormat="1" ht="12.75">
      <c r="A171" s="3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row>
    <row r="172" spans="1:55" s="2" customFormat="1" ht="12.75">
      <c r="A172" s="3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row>
    <row r="173" spans="1:55" s="2" customFormat="1" ht="12.75">
      <c r="A173" s="3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row>
    <row r="174" spans="1:55" s="2" customFormat="1" ht="12.75">
      <c r="A174" s="3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row>
    <row r="175" spans="1:55" s="2" customFormat="1" ht="12.75">
      <c r="A175" s="3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row>
    <row r="176" spans="1:55" s="2" customFormat="1" ht="12.75">
      <c r="A176" s="3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row>
    <row r="177" spans="1:55" s="2" customFormat="1" ht="12.75">
      <c r="A177" s="3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row>
    <row r="178" spans="1:55" s="2" customFormat="1" ht="12.75">
      <c r="A178" s="3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row>
    <row r="179" spans="1:55" s="2" customFormat="1" ht="12.75">
      <c r="A179" s="3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row>
    <row r="180" spans="1:55" s="2" customFormat="1" ht="12.75">
      <c r="A180" s="3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row>
    <row r="181" spans="1:55" s="2" customFormat="1" ht="12.75">
      <c r="A181" s="3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row>
    <row r="182" spans="1:55" s="2" customFormat="1" ht="12.75">
      <c r="A182" s="3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row>
    <row r="183" spans="1:55" s="2" customFormat="1" ht="12.75">
      <c r="A183" s="3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row>
    <row r="184" spans="1:55" s="2" customFormat="1" ht="12.75">
      <c r="A184" s="3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row>
    <row r="185" spans="1:55" s="2" customFormat="1" ht="12.75">
      <c r="A185" s="3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row>
    <row r="186" spans="1:55" s="2" customFormat="1" ht="12.75">
      <c r="A186" s="3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row>
    <row r="187" spans="1:55" s="2" customFormat="1" ht="12.75">
      <c r="A187" s="3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row>
    <row r="188" spans="1:55" s="2" customFormat="1" ht="12.75">
      <c r="A188" s="3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row>
    <row r="189" spans="1:55" s="2" customFormat="1" ht="12.75">
      <c r="A189" s="3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row>
    <row r="190" spans="1:55" s="2" customFormat="1" ht="12.75">
      <c r="A190" s="3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row>
    <row r="191" spans="1:55" s="2" customFormat="1" ht="12.75">
      <c r="A191" s="3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row>
    <row r="192" spans="1:55" s="2" customFormat="1" ht="12.75">
      <c r="A192" s="3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row>
    <row r="193" spans="1:55" s="2" customFormat="1" ht="12.75">
      <c r="A193" s="3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row>
    <row r="194" spans="1:55" s="2" customFormat="1" ht="12.75">
      <c r="A194" s="3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row>
    <row r="195" spans="1:55" s="2" customFormat="1" ht="12.75">
      <c r="A195" s="3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row>
    <row r="196" spans="1:55" s="2" customFormat="1" ht="12.75">
      <c r="A196" s="3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row>
    <row r="197" spans="1:55" s="2" customFormat="1" ht="12.75">
      <c r="A197" s="3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row>
    <row r="198" spans="1:55" s="2" customFormat="1" ht="12.75">
      <c r="A198" s="3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row>
    <row r="199" spans="1:55" s="2" customFormat="1" ht="12.75">
      <c r="A199" s="3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row>
    <row r="200" spans="1:55" s="2" customFormat="1" ht="12.75">
      <c r="A200" s="3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row>
    <row r="201" spans="1:55" s="2" customFormat="1" ht="12.75">
      <c r="A201" s="3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row>
    <row r="202" spans="1:55" s="2" customFormat="1" ht="12.75">
      <c r="A202" s="3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row>
    <row r="203" spans="1:55" s="2" customFormat="1" ht="12.75">
      <c r="A203" s="3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row>
    <row r="204" spans="1:55" s="2" customFormat="1" ht="12.75">
      <c r="A204" s="3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row>
    <row r="205" spans="1:55" s="2" customFormat="1" ht="12.75">
      <c r="A205" s="3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row>
    <row r="206" spans="1:55" s="2" customFormat="1" ht="12.75">
      <c r="A206" s="3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row>
    <row r="207" spans="1:55" s="2" customFormat="1" ht="12.75">
      <c r="A207" s="3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row>
    <row r="208" spans="1:55" s="2" customFormat="1" ht="12.75">
      <c r="A208" s="3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row>
    <row r="209" spans="1:55" s="2" customFormat="1" ht="12.75">
      <c r="A209" s="3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row>
    <row r="210" spans="1:55" s="2" customFormat="1" ht="12.75">
      <c r="A210" s="3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row>
    <row r="211" spans="1:55" s="2" customFormat="1" ht="12.75">
      <c r="A211" s="3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row>
    <row r="212" spans="1:55" s="2" customFormat="1" ht="12.75">
      <c r="A212" s="3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row>
    <row r="213" spans="1:55" s="2" customFormat="1" ht="12.75">
      <c r="A213" s="3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row>
    <row r="214" spans="1:55" s="2" customFormat="1" ht="12.75">
      <c r="A214" s="3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row>
    <row r="215" spans="1:55" s="2" customFormat="1" ht="12.75">
      <c r="A215" s="3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row>
    <row r="216" spans="1:55" s="2" customFormat="1" ht="12.75">
      <c r="A216" s="3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row>
    <row r="217" spans="1:55" s="2" customFormat="1" ht="12.75">
      <c r="A217" s="3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row>
    <row r="218" spans="1:55" s="2" customFormat="1" ht="12.75">
      <c r="A218" s="3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row>
    <row r="219" spans="1:55" s="2" customFormat="1" ht="12.75">
      <c r="A219" s="3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row>
    <row r="220" spans="1:55" s="2" customFormat="1" ht="12.75">
      <c r="A220" s="3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row>
    <row r="221" spans="1:55" s="2" customFormat="1" ht="12.75">
      <c r="A221" s="3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row>
    <row r="222" spans="1:55" s="2" customFormat="1" ht="12.75">
      <c r="A222" s="3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row>
    <row r="223" spans="1:55" s="2" customFormat="1" ht="12.75">
      <c r="A223" s="3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row>
    <row r="224" spans="1:55" s="2" customFormat="1" ht="12.75">
      <c r="A224" s="3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row>
    <row r="225" spans="1:55" s="2" customFormat="1" ht="12.75">
      <c r="A225" s="3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row>
    <row r="226" spans="1:55" s="2" customFormat="1" ht="12.75">
      <c r="A226" s="3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row>
    <row r="227" spans="1:55" s="2" customFormat="1" ht="12.75">
      <c r="A227" s="3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row>
    <row r="228" spans="1:55" s="2" customFormat="1" ht="12.75">
      <c r="A228" s="3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row>
    <row r="229" spans="1:55" s="2" customFormat="1" ht="12.75">
      <c r="A229" s="3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row>
    <row r="230" spans="1:55" s="2" customFormat="1" ht="12.75">
      <c r="A230" s="3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row>
    <row r="231" spans="1:55" s="2" customFormat="1" ht="12.75">
      <c r="A231" s="3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row>
    <row r="232" spans="1:55" s="2" customFormat="1" ht="12.75">
      <c r="A232" s="3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row>
    <row r="233" spans="1:55" s="2" customFormat="1" ht="12.75">
      <c r="A233" s="3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row>
    <row r="234" spans="1:55" s="2" customFormat="1" ht="12.75">
      <c r="A234" s="3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row>
    <row r="235" spans="1:55" s="2" customFormat="1" ht="12.75">
      <c r="A235" s="3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row>
    <row r="236" spans="1:55" s="2" customFormat="1" ht="12.75">
      <c r="A236" s="3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row>
    <row r="237" spans="1:55" s="2" customFormat="1" ht="12.75">
      <c r="A237" s="3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row>
    <row r="238" spans="1:55" s="2" customFormat="1" ht="12.75">
      <c r="A238" s="3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row>
    <row r="239" spans="1:55" s="2" customFormat="1" ht="12.75">
      <c r="A239" s="3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row>
    <row r="240" spans="1:55" s="2" customFormat="1" ht="12.75">
      <c r="A240" s="3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row>
    <row r="241" spans="1:55" s="2" customFormat="1" ht="12.75">
      <c r="A241" s="3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row>
    <row r="242" spans="1:55" s="2" customFormat="1" ht="12.75">
      <c r="A242" s="3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row>
    <row r="243" spans="1:55" s="2" customFormat="1" ht="12.75">
      <c r="A243" s="3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row>
    <row r="244" spans="1:55" s="2" customFormat="1" ht="12.75">
      <c r="A244" s="3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row>
    <row r="245" spans="1:55" s="2" customFormat="1" ht="12.75">
      <c r="A245" s="3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row>
    <row r="246" spans="1:55" s="2" customFormat="1" ht="12.75">
      <c r="A246" s="3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row>
    <row r="247" spans="1:55" s="2" customFormat="1" ht="12.75">
      <c r="A247" s="3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row>
    <row r="248" spans="1:55" s="2" customFormat="1" ht="12.75">
      <c r="A248" s="3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row>
    <row r="249" spans="1:55" s="2" customFormat="1" ht="12.75">
      <c r="A249" s="3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row>
    <row r="250" spans="1:55" s="2" customFormat="1" ht="12.75">
      <c r="A250" s="3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row>
    <row r="251" spans="1:55" s="2" customFormat="1" ht="12.75">
      <c r="A251" s="3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row>
    <row r="252" spans="1:55" s="2" customFormat="1" ht="12.75">
      <c r="A252" s="3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row>
    <row r="253" spans="1:55" s="2" customFormat="1" ht="12.75">
      <c r="A253" s="3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row>
    <row r="254" spans="1:55" s="2" customFormat="1" ht="12.75">
      <c r="A254" s="3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row>
    <row r="255" spans="1:55" s="2" customFormat="1" ht="12.75">
      <c r="A255" s="3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row>
    <row r="256" spans="1:55" s="2" customFormat="1" ht="12.75">
      <c r="A256" s="3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row>
    <row r="257" spans="1:55" s="2" customFormat="1" ht="12.75">
      <c r="A257" s="3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row>
    <row r="258" spans="1:55" s="2" customFormat="1" ht="12.75">
      <c r="A258" s="3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row>
    <row r="259" spans="1:55" s="2" customFormat="1" ht="12.75">
      <c r="A259" s="3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c r="BC259" s="29"/>
    </row>
    <row r="260" spans="1:55" s="2" customFormat="1" ht="12.75">
      <c r="A260" s="3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row>
    <row r="261" spans="1:55" s="2" customFormat="1" ht="12.75">
      <c r="A261" s="3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c r="BC261" s="29"/>
    </row>
    <row r="262" spans="1:55" s="2" customFormat="1" ht="12.75">
      <c r="A262" s="3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row>
    <row r="263" spans="1:55" s="2" customFormat="1" ht="12.75">
      <c r="A263" s="3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row>
    <row r="264" spans="1:55" s="2" customFormat="1" ht="12.75">
      <c r="A264" s="3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row>
    <row r="265" spans="1:55" s="2" customFormat="1" ht="12.75">
      <c r="A265" s="3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row>
    <row r="266" spans="1:55" s="2" customFormat="1" ht="12.75">
      <c r="A266" s="3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row>
    <row r="267" spans="1:55" s="2" customFormat="1" ht="12.75">
      <c r="A267" s="3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row>
    <row r="268" spans="1:55" s="2" customFormat="1" ht="12.75">
      <c r="A268" s="3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row>
    <row r="269" spans="1:55" s="2" customFormat="1" ht="12.75">
      <c r="A269" s="3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row>
    <row r="270" spans="1:55" s="2" customFormat="1" ht="12.75">
      <c r="A270" s="3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row>
    <row r="271" spans="1:55" s="2" customFormat="1" ht="12.75">
      <c r="A271" s="3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row>
    <row r="272" spans="1:55" s="2" customFormat="1" ht="12.75">
      <c r="A272" s="3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row>
    <row r="273" spans="1:55" s="2" customFormat="1" ht="12.75">
      <c r="A273" s="3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row>
    <row r="274" spans="1:55" s="2" customFormat="1" ht="12.75">
      <c r="A274" s="3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row>
    <row r="275" spans="1:55" s="2" customFormat="1" ht="12.75">
      <c r="A275" s="3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row>
    <row r="276" spans="1:55" s="2" customFormat="1" ht="12.75">
      <c r="A276" s="3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row>
    <row r="277" spans="1:55" s="2" customFormat="1" ht="12.75">
      <c r="A277" s="3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row>
    <row r="278" spans="1:55" s="2" customFormat="1" ht="12.75">
      <c r="A278" s="3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row>
    <row r="279" spans="1:55" s="2" customFormat="1" ht="12.75">
      <c r="A279" s="3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row>
    <row r="280" spans="1:55" s="2" customFormat="1" ht="12.75">
      <c r="A280" s="3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row>
    <row r="281" spans="1:55" s="2" customFormat="1" ht="12.75">
      <c r="A281" s="3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row>
    <row r="282" spans="1:55" s="2" customFormat="1" ht="12.75">
      <c r="A282" s="3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row>
    <row r="283" spans="1:55" s="2" customFormat="1" ht="12.75">
      <c r="A283" s="3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row>
    <row r="284" spans="1:55" s="2" customFormat="1" ht="12.75">
      <c r="A284" s="3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row>
    <row r="285" spans="1:55" s="2" customFormat="1" ht="12.75">
      <c r="A285" s="3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row>
    <row r="286" spans="1:55" s="2" customFormat="1" ht="12.75">
      <c r="A286" s="3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row>
    <row r="287" spans="1:55" s="2" customFormat="1" ht="12.75">
      <c r="A287" s="3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row>
    <row r="288" spans="1:55" s="2" customFormat="1" ht="12.75">
      <c r="A288" s="3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row>
    <row r="289" spans="1:55" s="2" customFormat="1" ht="12.75">
      <c r="A289" s="3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row>
    <row r="290" spans="1:55" s="2" customFormat="1" ht="12.75">
      <c r="A290" s="3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row>
    <row r="291" spans="1:55" s="2" customFormat="1" ht="12.75">
      <c r="A291" s="3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row>
    <row r="292" s="2" customFormat="1" ht="12.75">
      <c r="A292" s="39"/>
    </row>
    <row r="293" s="2" customFormat="1" ht="12.75">
      <c r="A293" s="39"/>
    </row>
    <row r="294" s="2" customFormat="1" ht="12.75">
      <c r="A294" s="39"/>
    </row>
    <row r="295" s="2" customFormat="1" ht="12.75">
      <c r="A295" s="39"/>
    </row>
    <row r="296" s="2" customFormat="1" ht="12.75">
      <c r="A296" s="39"/>
    </row>
    <row r="297" s="2" customFormat="1" ht="12.75">
      <c r="A297" s="39"/>
    </row>
    <row r="298" s="2" customFormat="1" ht="12.75">
      <c r="A298" s="39"/>
    </row>
    <row r="299" s="2" customFormat="1" ht="12.75">
      <c r="A299" s="39"/>
    </row>
    <row r="300" s="2" customFormat="1" ht="12.75">
      <c r="A300" s="39"/>
    </row>
    <row r="301" s="2" customFormat="1" ht="12.75">
      <c r="A301" s="39"/>
    </row>
    <row r="302" s="2" customFormat="1" ht="12.75">
      <c r="A302" s="39"/>
    </row>
    <row r="303" s="2" customFormat="1" ht="12.75">
      <c r="A303" s="39"/>
    </row>
    <row r="304" s="2" customFormat="1" ht="12.75">
      <c r="A304" s="39"/>
    </row>
    <row r="305" s="2" customFormat="1" ht="12.75">
      <c r="A305" s="39"/>
    </row>
    <row r="306" s="2" customFormat="1" ht="12.75">
      <c r="A306" s="39"/>
    </row>
    <row r="307" s="2" customFormat="1" ht="12.75">
      <c r="A307" s="39"/>
    </row>
    <row r="308" s="2" customFormat="1" ht="12.75">
      <c r="A308" s="39"/>
    </row>
    <row r="309" s="2" customFormat="1" ht="12.75">
      <c r="A309" s="39"/>
    </row>
    <row r="310" s="2" customFormat="1" ht="12.75">
      <c r="A310" s="39"/>
    </row>
    <row r="311" s="2" customFormat="1" ht="12.75">
      <c r="A311" s="39"/>
    </row>
    <row r="312" s="2" customFormat="1" ht="12.75">
      <c r="A312" s="39"/>
    </row>
    <row r="313" s="2" customFormat="1" ht="12.75">
      <c r="A313" s="39"/>
    </row>
    <row r="314" s="2" customFormat="1" ht="12.75">
      <c r="A314" s="39"/>
    </row>
    <row r="315" s="2" customFormat="1" ht="12.75">
      <c r="A315" s="39"/>
    </row>
    <row r="316" s="2" customFormat="1" ht="12.75">
      <c r="A316" s="39"/>
    </row>
    <row r="317" s="2" customFormat="1" ht="12.75">
      <c r="A317" s="39"/>
    </row>
    <row r="318" s="2" customFormat="1" ht="12.75">
      <c r="A318" s="39"/>
    </row>
    <row r="319" s="2" customFormat="1" ht="12.75">
      <c r="A319" s="39"/>
    </row>
    <row r="320" s="2" customFormat="1" ht="12.75">
      <c r="A320" s="39"/>
    </row>
    <row r="321" s="2" customFormat="1" ht="12.75">
      <c r="A321" s="39"/>
    </row>
    <row r="322" s="2" customFormat="1" ht="12.75">
      <c r="A322" s="39"/>
    </row>
    <row r="323" s="2" customFormat="1" ht="12.75">
      <c r="A323" s="39"/>
    </row>
    <row r="324" s="2" customFormat="1" ht="12.75">
      <c r="A324" s="39"/>
    </row>
    <row r="325" s="2" customFormat="1" ht="12.75">
      <c r="A325" s="39"/>
    </row>
    <row r="326" s="2" customFormat="1" ht="12.75">
      <c r="A326" s="39"/>
    </row>
    <row r="327" s="2" customFormat="1" ht="12.75">
      <c r="A327" s="39"/>
    </row>
    <row r="328" s="2" customFormat="1" ht="12.75">
      <c r="A328" s="39"/>
    </row>
    <row r="329" s="2" customFormat="1" ht="12.75">
      <c r="A329" s="39"/>
    </row>
    <row r="330" s="2" customFormat="1" ht="12.75">
      <c r="A330" s="39"/>
    </row>
    <row r="331" s="2" customFormat="1" ht="12.75">
      <c r="A331" s="39"/>
    </row>
    <row r="332" s="2" customFormat="1" ht="12.75">
      <c r="A332" s="39"/>
    </row>
    <row r="333" s="2" customFormat="1" ht="12.75">
      <c r="A333" s="39"/>
    </row>
    <row r="334" s="2" customFormat="1" ht="12.75">
      <c r="A334" s="39"/>
    </row>
    <row r="335" s="2" customFormat="1" ht="12.75">
      <c r="A335" s="39"/>
    </row>
    <row r="336" s="2" customFormat="1" ht="12.75">
      <c r="A336" s="39"/>
    </row>
    <row r="337" s="2" customFormat="1" ht="12.75">
      <c r="A337" s="39"/>
    </row>
    <row r="338" s="2" customFormat="1" ht="12.75">
      <c r="A338" s="39"/>
    </row>
    <row r="339" s="2" customFormat="1" ht="12.75">
      <c r="A339" s="39"/>
    </row>
    <row r="340" s="2" customFormat="1" ht="12.75">
      <c r="A340" s="39"/>
    </row>
    <row r="341" s="2" customFormat="1" ht="12.75">
      <c r="A341" s="39"/>
    </row>
    <row r="342" s="2" customFormat="1" ht="12.75">
      <c r="A342" s="39"/>
    </row>
    <row r="343" s="2" customFormat="1" ht="12.75">
      <c r="A343" s="39"/>
    </row>
    <row r="344" s="2" customFormat="1" ht="12.75">
      <c r="A344" s="39"/>
    </row>
    <row r="345" s="2" customFormat="1" ht="12.75">
      <c r="A345" s="39"/>
    </row>
    <row r="346" s="2" customFormat="1" ht="12.75">
      <c r="A346" s="39"/>
    </row>
    <row r="347" s="2" customFormat="1" ht="12.75">
      <c r="A347" s="39"/>
    </row>
    <row r="348" s="2" customFormat="1" ht="12.75">
      <c r="A348" s="39"/>
    </row>
    <row r="349" s="2" customFormat="1" ht="12.75">
      <c r="A349" s="39"/>
    </row>
    <row r="350" s="2" customFormat="1" ht="12.75">
      <c r="A350" s="39"/>
    </row>
    <row r="351" s="2" customFormat="1" ht="12.75">
      <c r="A351" s="39"/>
    </row>
    <row r="352" s="2" customFormat="1" ht="12.75">
      <c r="A352" s="39"/>
    </row>
    <row r="353" s="2" customFormat="1" ht="12.75">
      <c r="A353" s="39"/>
    </row>
    <row r="354" s="2" customFormat="1" ht="12.75">
      <c r="A354" s="39"/>
    </row>
    <row r="355" s="2" customFormat="1" ht="12.75">
      <c r="A355" s="39"/>
    </row>
    <row r="356" s="2" customFormat="1" ht="12.75">
      <c r="A356" s="39"/>
    </row>
    <row r="357" s="2" customFormat="1" ht="12.75">
      <c r="A357" s="39"/>
    </row>
    <row r="358" s="2" customFormat="1" ht="12.75">
      <c r="A358" s="39"/>
    </row>
    <row r="359" s="2" customFormat="1" ht="12.75">
      <c r="A359" s="39"/>
    </row>
    <row r="360" s="2" customFormat="1" ht="12.75">
      <c r="A360" s="39"/>
    </row>
    <row r="361" s="2" customFormat="1" ht="12.75">
      <c r="A361" s="39"/>
    </row>
    <row r="362" s="2" customFormat="1" ht="12.75">
      <c r="A362" s="39"/>
    </row>
    <row r="363" s="2" customFormat="1" ht="12.75">
      <c r="A363" s="39"/>
    </row>
    <row r="364" s="2" customFormat="1" ht="12.75">
      <c r="A364" s="39"/>
    </row>
    <row r="365" s="2" customFormat="1" ht="12.75">
      <c r="A365" s="39"/>
    </row>
    <row r="366" s="2" customFormat="1" ht="12.75">
      <c r="A366" s="39"/>
    </row>
    <row r="367" s="2" customFormat="1" ht="12.75">
      <c r="A367" s="39"/>
    </row>
    <row r="368" s="2" customFormat="1" ht="12.75">
      <c r="A368" s="39"/>
    </row>
    <row r="369" s="2" customFormat="1" ht="12.75">
      <c r="A369" s="39"/>
    </row>
    <row r="370" s="2" customFormat="1" ht="12.75">
      <c r="A370" s="39"/>
    </row>
    <row r="371" s="2" customFormat="1" ht="12.75">
      <c r="A371" s="39"/>
    </row>
    <row r="372" s="2" customFormat="1" ht="12.75">
      <c r="A372" s="39"/>
    </row>
    <row r="373" s="2" customFormat="1" ht="12.75">
      <c r="A373" s="39"/>
    </row>
    <row r="374" s="2" customFormat="1" ht="12.75">
      <c r="A374" s="39"/>
    </row>
    <row r="375" s="2" customFormat="1" ht="12.75">
      <c r="A375" s="39"/>
    </row>
    <row r="376" s="2" customFormat="1" ht="12.75">
      <c r="A376" s="39"/>
    </row>
    <row r="377" s="2" customFormat="1" ht="12.75">
      <c r="A377" s="39"/>
    </row>
    <row r="378" s="2" customFormat="1" ht="12.75">
      <c r="A378" s="39"/>
    </row>
    <row r="379" s="2" customFormat="1" ht="12.75">
      <c r="A379" s="39"/>
    </row>
    <row r="380" s="2" customFormat="1" ht="12.75">
      <c r="A380" s="39"/>
    </row>
    <row r="381" s="2" customFormat="1" ht="12.75">
      <c r="A381" s="39"/>
    </row>
    <row r="382" s="2" customFormat="1" ht="12.75">
      <c r="A382" s="39"/>
    </row>
    <row r="383" s="2" customFormat="1" ht="12.75">
      <c r="A383" s="39"/>
    </row>
    <row r="384" s="2" customFormat="1" ht="12.75">
      <c r="A384" s="39"/>
    </row>
    <row r="385" s="2" customFormat="1" ht="12.75">
      <c r="A385" s="39"/>
    </row>
    <row r="386" s="2" customFormat="1" ht="12.75">
      <c r="A386" s="39"/>
    </row>
    <row r="387" s="2" customFormat="1" ht="12.75">
      <c r="A387" s="39"/>
    </row>
    <row r="388" s="2" customFormat="1" ht="12.75">
      <c r="A388" s="39"/>
    </row>
    <row r="389" s="2" customFormat="1" ht="12.75">
      <c r="A389" s="39"/>
    </row>
    <row r="390" s="2" customFormat="1" ht="12.75">
      <c r="A390" s="39"/>
    </row>
    <row r="391" s="2" customFormat="1" ht="12.75">
      <c r="A391" s="39"/>
    </row>
    <row r="392" s="2" customFormat="1" ht="12.75">
      <c r="A392" s="39"/>
    </row>
    <row r="393" s="2" customFormat="1" ht="12.75">
      <c r="A393" s="39"/>
    </row>
    <row r="394" s="2" customFormat="1" ht="12.75">
      <c r="A394" s="39"/>
    </row>
    <row r="395" s="2" customFormat="1" ht="12.75">
      <c r="A395" s="39"/>
    </row>
    <row r="396" s="2" customFormat="1" ht="12.75">
      <c r="A396" s="39"/>
    </row>
    <row r="397" s="2" customFormat="1" ht="12.75">
      <c r="A397" s="39"/>
    </row>
    <row r="398" s="2" customFormat="1" ht="12.75">
      <c r="A398" s="39"/>
    </row>
    <row r="399" s="2" customFormat="1" ht="12.75">
      <c r="A399" s="39"/>
    </row>
    <row r="400" s="2" customFormat="1" ht="12.75">
      <c r="A400" s="39"/>
    </row>
    <row r="401" s="2" customFormat="1" ht="12.75">
      <c r="A401" s="39"/>
    </row>
    <row r="402" s="2" customFormat="1" ht="12.75">
      <c r="A402" s="39"/>
    </row>
    <row r="403" s="2" customFormat="1" ht="12.75">
      <c r="A403" s="39"/>
    </row>
    <row r="404" s="2" customFormat="1" ht="12.75">
      <c r="A404" s="39"/>
    </row>
    <row r="405" s="2" customFormat="1" ht="12.75">
      <c r="A405" s="39"/>
    </row>
    <row r="406" s="2" customFormat="1" ht="12.75">
      <c r="A406" s="39"/>
    </row>
    <row r="407" s="2" customFormat="1" ht="12.75">
      <c r="A407" s="39"/>
    </row>
    <row r="408" s="2" customFormat="1" ht="12.75">
      <c r="A408" s="39"/>
    </row>
    <row r="409" s="2" customFormat="1" ht="12.75">
      <c r="A409" s="39"/>
    </row>
    <row r="410" s="2" customFormat="1" ht="12.75">
      <c r="A410" s="39"/>
    </row>
    <row r="411" s="2" customFormat="1" ht="12.75">
      <c r="A411" s="39"/>
    </row>
    <row r="412" s="2" customFormat="1" ht="12.75">
      <c r="A412" s="39"/>
    </row>
    <row r="413" s="2" customFormat="1" ht="12.75">
      <c r="A413" s="39"/>
    </row>
    <row r="414" s="2" customFormat="1" ht="12.75">
      <c r="A414" s="39"/>
    </row>
    <row r="415" s="2" customFormat="1" ht="12.75">
      <c r="A415" s="39"/>
    </row>
    <row r="416" s="2" customFormat="1" ht="12.75">
      <c r="A416" s="39"/>
    </row>
    <row r="417" s="2" customFormat="1" ht="12.75">
      <c r="A417" s="39"/>
    </row>
    <row r="418" s="2" customFormat="1" ht="12.75">
      <c r="A418" s="39"/>
    </row>
    <row r="419" s="2" customFormat="1" ht="12.75">
      <c r="A419" s="39"/>
    </row>
    <row r="420" s="2" customFormat="1" ht="12.75">
      <c r="A420" s="39"/>
    </row>
    <row r="421" s="2" customFormat="1" ht="12.75">
      <c r="A421" s="39"/>
    </row>
    <row r="422" s="2" customFormat="1" ht="12.75">
      <c r="A422" s="39"/>
    </row>
    <row r="423" s="2" customFormat="1" ht="12.75">
      <c r="A423" s="39"/>
    </row>
    <row r="424" s="2" customFormat="1" ht="12.75">
      <c r="A424" s="39"/>
    </row>
    <row r="425" s="2" customFormat="1" ht="12.75">
      <c r="A425" s="39"/>
    </row>
    <row r="426" s="2" customFormat="1" ht="12.75">
      <c r="A426" s="39"/>
    </row>
    <row r="427" s="2" customFormat="1" ht="12.75">
      <c r="A427" s="39"/>
    </row>
    <row r="428" s="2" customFormat="1" ht="12.75">
      <c r="A428" s="39"/>
    </row>
    <row r="429" s="2" customFormat="1" ht="12.75">
      <c r="A429" s="39"/>
    </row>
    <row r="430" s="2" customFormat="1" ht="12.75">
      <c r="A430" s="39"/>
    </row>
    <row r="431" s="2" customFormat="1" ht="12.75">
      <c r="A431" s="39"/>
    </row>
    <row r="432" s="2" customFormat="1" ht="12.75">
      <c r="A432" s="39"/>
    </row>
    <row r="433" s="2" customFormat="1" ht="12.75">
      <c r="A433" s="39"/>
    </row>
    <row r="434" s="2" customFormat="1" ht="12.75">
      <c r="A434" s="39"/>
    </row>
    <row r="435" s="2" customFormat="1" ht="12.75">
      <c r="A435" s="39"/>
    </row>
    <row r="436" s="2" customFormat="1" ht="12.75">
      <c r="A436" s="39"/>
    </row>
    <row r="437" s="2" customFormat="1" ht="12.75">
      <c r="A437" s="39"/>
    </row>
    <row r="438" s="2" customFormat="1" ht="12.75">
      <c r="A438" s="39"/>
    </row>
    <row r="439" s="2" customFormat="1" ht="12.75">
      <c r="A439" s="39"/>
    </row>
    <row r="440" s="2" customFormat="1" ht="12.75">
      <c r="A440" s="39"/>
    </row>
    <row r="441" s="2" customFormat="1" ht="12.75">
      <c r="A441" s="39"/>
    </row>
    <row r="442" s="2" customFormat="1" ht="12.75">
      <c r="A442" s="39"/>
    </row>
    <row r="443" s="2" customFormat="1" ht="12.75">
      <c r="A443" s="39"/>
    </row>
    <row r="444" s="2" customFormat="1" ht="12.75">
      <c r="A444" s="39"/>
    </row>
    <row r="445" s="2" customFormat="1" ht="12.75">
      <c r="A445" s="39"/>
    </row>
    <row r="446" s="2" customFormat="1" ht="12.75">
      <c r="A446" s="39"/>
    </row>
    <row r="447" s="2" customFormat="1" ht="12.75">
      <c r="A447" s="39"/>
    </row>
    <row r="448" s="2" customFormat="1" ht="12.75">
      <c r="A448" s="39"/>
    </row>
    <row r="449" s="2" customFormat="1" ht="12.75">
      <c r="A449" s="39"/>
    </row>
    <row r="450" s="2" customFormat="1" ht="12.75">
      <c r="A450" s="39"/>
    </row>
    <row r="451" s="2" customFormat="1" ht="12.75">
      <c r="A451" s="39"/>
    </row>
    <row r="452" s="2" customFormat="1" ht="12.75">
      <c r="A452" s="39"/>
    </row>
    <row r="453" s="2" customFormat="1" ht="12.75">
      <c r="A453" s="39"/>
    </row>
    <row r="454" s="2" customFormat="1" ht="12.75">
      <c r="A454" s="39"/>
    </row>
    <row r="455" s="2" customFormat="1" ht="12.75">
      <c r="A455" s="39"/>
    </row>
    <row r="456" s="2" customFormat="1" ht="12.75">
      <c r="A456" s="39"/>
    </row>
    <row r="457" s="2" customFormat="1" ht="12.75">
      <c r="A457" s="39"/>
    </row>
    <row r="458" s="2" customFormat="1" ht="12.75">
      <c r="A458" s="39"/>
    </row>
    <row r="459" s="2" customFormat="1" ht="12.75">
      <c r="A459" s="39"/>
    </row>
    <row r="460" s="2" customFormat="1" ht="12.75">
      <c r="A460" s="39"/>
    </row>
    <row r="461" s="2" customFormat="1" ht="12.75">
      <c r="A461" s="39"/>
    </row>
    <row r="462" s="2" customFormat="1" ht="12.75">
      <c r="A462" s="39"/>
    </row>
    <row r="463" s="2" customFormat="1" ht="12.75">
      <c r="A463" s="39"/>
    </row>
    <row r="464" s="2" customFormat="1" ht="12.75">
      <c r="A464" s="39"/>
    </row>
    <row r="465" s="2" customFormat="1" ht="12.75">
      <c r="A465" s="39"/>
    </row>
    <row r="466" s="2" customFormat="1" ht="12.75">
      <c r="A466" s="39"/>
    </row>
    <row r="467" s="2" customFormat="1" ht="12.75">
      <c r="A467" s="39"/>
    </row>
    <row r="468" s="2" customFormat="1" ht="12.75">
      <c r="A468" s="39"/>
    </row>
    <row r="469" s="2" customFormat="1" ht="12.75">
      <c r="A469" s="39"/>
    </row>
    <row r="470" s="2" customFormat="1" ht="12.75">
      <c r="A470" s="39"/>
    </row>
    <row r="471" s="2" customFormat="1" ht="12.75">
      <c r="A471" s="39"/>
    </row>
    <row r="472" s="2" customFormat="1" ht="12.75">
      <c r="A472" s="39"/>
    </row>
    <row r="473" s="2" customFormat="1" ht="12.75">
      <c r="A473" s="39"/>
    </row>
    <row r="474" s="2" customFormat="1" ht="12.75">
      <c r="A474" s="39"/>
    </row>
    <row r="475" s="2" customFormat="1" ht="12.75">
      <c r="A475" s="39"/>
    </row>
    <row r="476" s="2" customFormat="1" ht="12.75">
      <c r="A476" s="39"/>
    </row>
    <row r="477" s="2" customFormat="1" ht="12.75">
      <c r="A477" s="39"/>
    </row>
    <row r="478" s="2" customFormat="1" ht="12.75">
      <c r="A478" s="39"/>
    </row>
    <row r="479" s="2" customFormat="1" ht="12.75">
      <c r="A479" s="39"/>
    </row>
    <row r="480" s="2" customFormat="1" ht="12.75">
      <c r="A480" s="39"/>
    </row>
    <row r="481" s="2" customFormat="1" ht="12.75">
      <c r="A481" s="39"/>
    </row>
    <row r="482" s="2" customFormat="1" ht="12.75">
      <c r="A482" s="39"/>
    </row>
    <row r="483" s="2" customFormat="1" ht="12.75">
      <c r="A483" s="39"/>
    </row>
    <row r="484" s="2" customFormat="1" ht="12.75">
      <c r="A484" s="39"/>
    </row>
    <row r="485" s="2" customFormat="1" ht="12.75">
      <c r="A485" s="39"/>
    </row>
    <row r="486" s="2" customFormat="1" ht="12.75">
      <c r="A486" s="39"/>
    </row>
    <row r="487" s="2" customFormat="1" ht="12.75">
      <c r="A487" s="39"/>
    </row>
  </sheetData>
  <printOptions/>
  <pageMargins left="0.5905511811023623" right="0.3937007874015748" top="0.5905511811023623" bottom="0.3937007874015748" header="0.5118110236220472" footer="0.5118110236220472"/>
  <pageSetup orientation="portrait" r:id="rId2"/>
  <rowBreaks count="2" manualBreakCount="2">
    <brk id="54" max="255" man="1"/>
    <brk id="10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Malaysia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Kementerian Pendidikan</dc:creator>
  <cp:keywords/>
  <dc:description/>
  <cp:lastModifiedBy>Kementerian Pendidikan</cp:lastModifiedBy>
  <cp:lastPrinted>2004-05-28T08:03:52Z</cp:lastPrinted>
  <dcterms:created xsi:type="dcterms:W3CDTF">2004-05-17T03:42:51Z</dcterms:created>
  <dcterms:modified xsi:type="dcterms:W3CDTF">2004-05-28T08:11:10Z</dcterms:modified>
  <cp:category/>
  <cp:version/>
  <cp:contentType/>
  <cp:contentStatus/>
</cp:coreProperties>
</file>